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3_指導検査2\R０７\99自主点検調書\02 事前資料\"/>
    </mc:Choice>
  </mc:AlternateContent>
  <bookViews>
    <workbookView xWindow="10350" yWindow="-180" windowWidth="9480" windowHeight="8385" tabRatio="770"/>
  </bookViews>
  <sheets>
    <sheet name="表紙・目次" sheetId="1" r:id="rId1"/>
    <sheet name="Ｐ １" sheetId="2" r:id="rId2"/>
    <sheet name="Ｐ２" sheetId="8" r:id="rId3"/>
    <sheet name="Ｐ３" sheetId="9" r:id="rId4"/>
    <sheet name="Ｐ ４" sheetId="10" r:id="rId5"/>
    <sheet name="Ｐ ５" sheetId="27" r:id="rId6"/>
    <sheet name="P６" sheetId="29" r:id="rId7"/>
    <sheet name="P7" sheetId="34" r:id="rId8"/>
    <sheet name="P８" sheetId="26" r:id="rId9"/>
    <sheet name="P9" sheetId="33" r:id="rId10"/>
    <sheet name="P10" sheetId="28" r:id="rId11"/>
    <sheet name="Ｐ11" sheetId="20" r:id="rId12"/>
  </sheets>
  <definedNames>
    <definedName name="_xlnm.Print_Area" localSheetId="4">'Ｐ ４'!$A$1:$L$30</definedName>
    <definedName name="_xlnm.Print_Area" localSheetId="5">'Ｐ ５'!$A$1:$O$28</definedName>
    <definedName name="_xlnm.Print_Area" localSheetId="10">'P10'!$A$1:$K$23</definedName>
    <definedName name="_xlnm.Print_Area" localSheetId="11">'Ｐ11'!$A$1:$K$37</definedName>
    <definedName name="_xlnm.Print_Area" localSheetId="2">'Ｐ２'!$A$1:$J$36</definedName>
    <definedName name="_xlnm.Print_Area" localSheetId="8">'P８'!$A$1:$K$50</definedName>
    <definedName name="_xlnm.Print_Area" localSheetId="9">'P9'!$A$1:$AD$39</definedName>
  </definedNames>
  <calcPr calcId="162913"/>
</workbook>
</file>

<file path=xl/calcChain.xml><?xml version="1.0" encoding="utf-8"?>
<calcChain xmlns="http://schemas.openxmlformats.org/spreadsheetml/2006/main">
  <c r="B13" i="29" l="1"/>
  <c r="B14" i="29" s="1"/>
  <c r="B15" i="29" s="1"/>
  <c r="B16" i="29" s="1"/>
  <c r="B17" i="29" s="1"/>
  <c r="B18" i="29" s="1"/>
  <c r="B19" i="29" s="1"/>
  <c r="B20" i="29" s="1"/>
  <c r="B21" i="29" s="1"/>
  <c r="B22" i="29" s="1"/>
  <c r="B23" i="29" s="1"/>
  <c r="B24" i="29" s="1"/>
  <c r="B25" i="29" s="1"/>
  <c r="B26" i="29" s="1"/>
  <c r="B27" i="29" s="1"/>
  <c r="B28" i="29" s="1"/>
  <c r="B29" i="29" s="1"/>
  <c r="B30" i="29" s="1"/>
  <c r="B31" i="29" s="1"/>
  <c r="B32" i="29" s="1"/>
  <c r="B33" i="29" s="1"/>
  <c r="B34" i="29" s="1"/>
  <c r="B35" i="29" s="1"/>
  <c r="B36" i="29" s="1"/>
  <c r="B37" i="29" s="1"/>
  <c r="B38" i="29" s="1"/>
  <c r="AT10" i="29"/>
  <c r="AT11" i="29" s="1"/>
  <c r="AS10" i="29"/>
  <c r="AS11" i="29" s="1"/>
  <c r="AR10" i="29"/>
  <c r="AR11" i="29" s="1"/>
  <c r="AM10" i="29"/>
  <c r="AM11" i="29" s="1"/>
  <c r="AL10" i="29"/>
  <c r="AL11" i="29" s="1"/>
  <c r="Q10" i="29"/>
  <c r="Q11" i="29" s="1"/>
  <c r="P10" i="29"/>
  <c r="P11" i="29" s="1"/>
  <c r="AT9" i="29"/>
  <c r="AS9" i="29"/>
  <c r="AR9" i="29"/>
  <c r="Z9" i="29"/>
  <c r="Y9" i="29"/>
  <c r="AU7" i="29"/>
  <c r="X2" i="29"/>
  <c r="AK10" i="29" s="1"/>
  <c r="AK11" i="29" s="1"/>
  <c r="AA9" i="29" l="1"/>
  <c r="S10" i="29"/>
  <c r="S11" i="29" s="1"/>
  <c r="AP10" i="29"/>
  <c r="AP11" i="29" s="1"/>
  <c r="AD9" i="29"/>
  <c r="AH9" i="29"/>
  <c r="Z10" i="29"/>
  <c r="Z11" i="29" s="1"/>
  <c r="AA10" i="29"/>
  <c r="AA11" i="29" s="1"/>
  <c r="AB10" i="29"/>
  <c r="AB11" i="29" s="1"/>
  <c r="P9" i="29"/>
  <c r="Q9" i="29"/>
  <c r="AD10" i="29"/>
  <c r="AD11" i="29" s="1"/>
  <c r="R9" i="29"/>
  <c r="AC10" i="29"/>
  <c r="AC11" i="29" s="1"/>
  <c r="AM9" i="29"/>
  <c r="AN9" i="29"/>
  <c r="AE10" i="29"/>
  <c r="AE11" i="29" s="1"/>
  <c r="S9" i="29"/>
  <c r="AO9" i="29"/>
  <c r="AF10" i="29"/>
  <c r="AF11" i="29" s="1"/>
  <c r="T9" i="29"/>
  <c r="AP9" i="29"/>
  <c r="AG10" i="29"/>
  <c r="AG11" i="29" s="1"/>
  <c r="U9" i="29"/>
  <c r="AQ9" i="29"/>
  <c r="AH10" i="29"/>
  <c r="AH11" i="29" s="1"/>
  <c r="AL9" i="29"/>
  <c r="AI10" i="29"/>
  <c r="AI11" i="29" s="1"/>
  <c r="R10" i="29"/>
  <c r="R11" i="29" s="1"/>
  <c r="AO10" i="29"/>
  <c r="AO11" i="29" s="1"/>
  <c r="AC9" i="29"/>
  <c r="U10" i="29"/>
  <c r="U11" i="29" s="1"/>
  <c r="AQ10" i="29"/>
  <c r="AQ11" i="29" s="1"/>
  <c r="AE9" i="29"/>
  <c r="V10" i="29"/>
  <c r="V11" i="29" s="1"/>
  <c r="AF9" i="29"/>
  <c r="W10" i="29"/>
  <c r="W11" i="29" s="1"/>
  <c r="X10" i="29"/>
  <c r="X11" i="29" s="1"/>
  <c r="Y10" i="29"/>
  <c r="Y11" i="29" s="1"/>
  <c r="AJ9" i="29"/>
  <c r="AK9" i="29"/>
  <c r="W9" i="29"/>
  <c r="AJ10" i="29"/>
  <c r="AJ11" i="29" s="1"/>
  <c r="AN10" i="29"/>
  <c r="AN11" i="29" s="1"/>
  <c r="AB9" i="29"/>
  <c r="T10" i="29"/>
  <c r="T11" i="29" s="1"/>
  <c r="AG9" i="29"/>
  <c r="AI9" i="29"/>
  <c r="V9" i="29"/>
  <c r="X9" i="29"/>
</calcChain>
</file>

<file path=xl/sharedStrings.xml><?xml version="1.0" encoding="utf-8"?>
<sst xmlns="http://schemas.openxmlformats.org/spreadsheetml/2006/main" count="562" uniqueCount="398">
  <si>
    <t xml:space="preserve"> Ｐ １</t>
    <phoneticPr fontId="2"/>
  </si>
  <si>
    <t xml:space="preserve"> Ｐ ２</t>
    <phoneticPr fontId="2"/>
  </si>
  <si>
    <t xml:space="preserve"> Ｐ ５</t>
    <phoneticPr fontId="2"/>
  </si>
  <si>
    <t xml:space="preserve"> Ｐ ８</t>
    <phoneticPr fontId="2"/>
  </si>
  <si>
    <t xml:space="preserve"> Ｐ ９</t>
    <phoneticPr fontId="2"/>
  </si>
  <si>
    <t>（注２）サービス付き高齢者向け住宅の業務と介護保険事業所等の業務を兼務する場合、それぞれの業務時間帯を明確に区分する必要があるため、常勤換算人数にはサービス付き高齢者向け住宅の職員として従事する時間帯の分のみ記載し、介護保険事業所等の職員として従事する時間帯の分は除いてください。</t>
    <rPh sb="1" eb="2">
      <t>チュウ</t>
    </rPh>
    <rPh sb="8" eb="9">
      <t>ツ</t>
    </rPh>
    <rPh sb="10" eb="13">
      <t>コウレイシャ</t>
    </rPh>
    <rPh sb="13" eb="14">
      <t>ム</t>
    </rPh>
    <rPh sb="15" eb="17">
      <t>ジュウタク</t>
    </rPh>
    <rPh sb="18" eb="20">
      <t>ギョウム</t>
    </rPh>
    <rPh sb="21" eb="23">
      <t>カイゴ</t>
    </rPh>
    <rPh sb="23" eb="25">
      <t>ホケン</t>
    </rPh>
    <rPh sb="25" eb="28">
      <t>ジギョウショ</t>
    </rPh>
    <rPh sb="28" eb="29">
      <t>トウ</t>
    </rPh>
    <rPh sb="30" eb="32">
      <t>ギョウム</t>
    </rPh>
    <rPh sb="33" eb="35">
      <t>ケンム</t>
    </rPh>
    <rPh sb="37" eb="39">
      <t>バアイ</t>
    </rPh>
    <rPh sb="45" eb="47">
      <t>ギョウム</t>
    </rPh>
    <rPh sb="47" eb="50">
      <t>ジカンタイ</t>
    </rPh>
    <rPh sb="51" eb="53">
      <t>メイカク</t>
    </rPh>
    <rPh sb="54" eb="56">
      <t>クブン</t>
    </rPh>
    <rPh sb="58" eb="60">
      <t>ヒツヨウ</t>
    </rPh>
    <rPh sb="66" eb="68">
      <t>ジョウキン</t>
    </rPh>
    <rPh sb="68" eb="70">
      <t>カンサン</t>
    </rPh>
    <rPh sb="70" eb="72">
      <t>ニンズウ</t>
    </rPh>
    <rPh sb="78" eb="79">
      <t>ツ</t>
    </rPh>
    <rPh sb="80" eb="83">
      <t>コウレイシャ</t>
    </rPh>
    <rPh sb="83" eb="84">
      <t>ム</t>
    </rPh>
    <rPh sb="85" eb="87">
      <t>ジュウタク</t>
    </rPh>
    <rPh sb="88" eb="90">
      <t>ショクイン</t>
    </rPh>
    <rPh sb="93" eb="95">
      <t>ジュウジ</t>
    </rPh>
    <rPh sb="97" eb="100">
      <t>ジカンタイ</t>
    </rPh>
    <rPh sb="101" eb="102">
      <t>ブン</t>
    </rPh>
    <rPh sb="104" eb="106">
      <t>キサイ</t>
    </rPh>
    <rPh sb="108" eb="110">
      <t>カイゴ</t>
    </rPh>
    <rPh sb="110" eb="112">
      <t>ホケン</t>
    </rPh>
    <rPh sb="112" eb="115">
      <t>ジギョウショ</t>
    </rPh>
    <rPh sb="115" eb="116">
      <t>トウ</t>
    </rPh>
    <rPh sb="117" eb="119">
      <t>ショクイン</t>
    </rPh>
    <rPh sb="122" eb="124">
      <t>ジュウジ</t>
    </rPh>
    <rPh sb="126" eb="129">
      <t>ジカンタイ</t>
    </rPh>
    <rPh sb="130" eb="131">
      <t>ブン</t>
    </rPh>
    <rPh sb="132" eb="133">
      <t>ノゾ</t>
    </rPh>
    <phoneticPr fontId="2"/>
  </si>
  <si>
    <t>(2)</t>
    <phoneticPr fontId="2"/>
  </si>
  <si>
    <t>夜勤時間帯</t>
    <rPh sb="0" eb="2">
      <t>ヤキン</t>
    </rPh>
    <rPh sb="2" eb="5">
      <t>ジカンタイ</t>
    </rPh>
    <phoneticPr fontId="2"/>
  </si>
  <si>
    <t>夜勤時間帯平均人数</t>
    <rPh sb="0" eb="2">
      <t>ヤキン</t>
    </rPh>
    <rPh sb="2" eb="4">
      <t>ジカン</t>
    </rPh>
    <rPh sb="4" eb="5">
      <t>オビ</t>
    </rPh>
    <rPh sb="5" eb="7">
      <t>ヘイキン</t>
    </rPh>
    <rPh sb="7" eb="9">
      <t>ニンズウ</t>
    </rPh>
    <phoneticPr fontId="2"/>
  </si>
  <si>
    <t>（注）今年度分は提出日前々月末日現在までの分を記載してください。</t>
    <rPh sb="1" eb="2">
      <t>チュウ</t>
    </rPh>
    <rPh sb="3" eb="6">
      <t>コンネンド</t>
    </rPh>
    <rPh sb="6" eb="7">
      <t>ブン</t>
    </rPh>
    <rPh sb="8" eb="11">
      <t>テイシュツビ</t>
    </rPh>
    <rPh sb="11" eb="13">
      <t>マエマエ</t>
    </rPh>
    <rPh sb="13" eb="14">
      <t>ツキ</t>
    </rPh>
    <rPh sb="14" eb="16">
      <t>マツジツ</t>
    </rPh>
    <rPh sb="16" eb="18">
      <t>ゲンザイ</t>
    </rPh>
    <rPh sb="21" eb="22">
      <t>ブン</t>
    </rPh>
    <rPh sb="23" eb="25">
      <t>キサイ</t>
    </rPh>
    <phoneticPr fontId="2"/>
  </si>
  <si>
    <t>入居者預かり金等の状況（提出直近前々月末現在）</t>
    <rPh sb="0" eb="3">
      <t>ニュウキョシャ</t>
    </rPh>
    <rPh sb="3" eb="4">
      <t>アズ</t>
    </rPh>
    <rPh sb="6" eb="7">
      <t>キン</t>
    </rPh>
    <rPh sb="7" eb="8">
      <t>トウ</t>
    </rPh>
    <rPh sb="9" eb="11">
      <t>ジョウキョウ</t>
    </rPh>
    <rPh sb="12" eb="14">
      <t>テイシュツ</t>
    </rPh>
    <rPh sb="14" eb="16">
      <t>チョッキン</t>
    </rPh>
    <rPh sb="16" eb="19">
      <t>ゼンゼンゲツ</t>
    </rPh>
    <rPh sb="19" eb="20">
      <t>マツ</t>
    </rPh>
    <rPh sb="20" eb="22">
      <t>ゲンザイ</t>
    </rPh>
    <phoneticPr fontId="2"/>
  </si>
  <si>
    <t>　苦情処理の状況</t>
    <rPh sb="1" eb="3">
      <t>クジョウ</t>
    </rPh>
    <rPh sb="3" eb="5">
      <t>ショリ</t>
    </rPh>
    <rPh sb="6" eb="8">
      <t>ジョウキョウ</t>
    </rPh>
    <phoneticPr fontId="2"/>
  </si>
  <si>
    <t>(3)</t>
    <phoneticPr fontId="2"/>
  </si>
  <si>
    <t>苦情を受け付けてからの処理手順（具体的手順をフロー図で記載してください）</t>
    <rPh sb="0" eb="2">
      <t>クジョウ</t>
    </rPh>
    <rPh sb="3" eb="4">
      <t>ウ</t>
    </rPh>
    <rPh sb="5" eb="6">
      <t>ツ</t>
    </rPh>
    <rPh sb="11" eb="13">
      <t>ショリ</t>
    </rPh>
    <rPh sb="13" eb="15">
      <t>テジュン</t>
    </rPh>
    <rPh sb="16" eb="19">
      <t>グタイテキ</t>
    </rPh>
    <rPh sb="19" eb="21">
      <t>テジュン</t>
    </rPh>
    <rPh sb="25" eb="26">
      <t>ズ</t>
    </rPh>
    <rPh sb="27" eb="29">
      <t>キサイ</t>
    </rPh>
    <phoneticPr fontId="2"/>
  </si>
  <si>
    <t>　事故発生の防止及び発生時の対応</t>
    <rPh sb="1" eb="3">
      <t>ジコ</t>
    </rPh>
    <rPh sb="3" eb="5">
      <t>ハッセイ</t>
    </rPh>
    <rPh sb="6" eb="8">
      <t>ボウシ</t>
    </rPh>
    <rPh sb="8" eb="9">
      <t>オヨ</t>
    </rPh>
    <rPh sb="10" eb="13">
      <t>ハッセイジ</t>
    </rPh>
    <rPh sb="14" eb="16">
      <t>タイオウ</t>
    </rPh>
    <phoneticPr fontId="2"/>
  </si>
  <si>
    <t>預かり金総額</t>
    <rPh sb="0" eb="1">
      <t>アズ</t>
    </rPh>
    <rPh sb="3" eb="4">
      <t>キン</t>
    </rPh>
    <rPh sb="4" eb="6">
      <t>ソウガク</t>
    </rPh>
    <phoneticPr fontId="2"/>
  </si>
  <si>
    <t>１人当たりの</t>
    <rPh sb="1" eb="2">
      <t>ニン</t>
    </rPh>
    <rPh sb="2" eb="3">
      <t>ア</t>
    </rPh>
    <phoneticPr fontId="2"/>
  </si>
  <si>
    <t>預かり金（B/A）</t>
    <rPh sb="0" eb="1">
      <t>アズ</t>
    </rPh>
    <rPh sb="3" eb="4">
      <t>キン</t>
    </rPh>
    <phoneticPr fontId="2"/>
  </si>
  <si>
    <t>（A）</t>
    <phoneticPr fontId="2"/>
  </si>
  <si>
    <t>（B）</t>
    <phoneticPr fontId="2"/>
  </si>
  <si>
    <t>最高額</t>
    <rPh sb="0" eb="3">
      <t>サイコウガク</t>
    </rPh>
    <phoneticPr fontId="2"/>
  </si>
  <si>
    <t>最低額</t>
    <rPh sb="0" eb="3">
      <t>サイテイガク</t>
    </rPh>
    <phoneticPr fontId="2"/>
  </si>
  <si>
    <t>人　数</t>
    <rPh sb="0" eb="1">
      <t>ヒト</t>
    </rPh>
    <rPh sb="2" eb="3">
      <t>カズ</t>
    </rPh>
    <phoneticPr fontId="2"/>
  </si>
  <si>
    <t>現　金</t>
    <rPh sb="0" eb="1">
      <t>ウツツ</t>
    </rPh>
    <rPh sb="2" eb="3">
      <t>キン</t>
    </rPh>
    <phoneticPr fontId="2"/>
  </si>
  <si>
    <t>通　帳</t>
    <rPh sb="0" eb="1">
      <t>ツウ</t>
    </rPh>
    <rPh sb="2" eb="3">
      <t>トバリ</t>
    </rPh>
    <phoneticPr fontId="2"/>
  </si>
  <si>
    <t>千円</t>
    <rPh sb="0" eb="2">
      <t>センエン</t>
    </rPh>
    <phoneticPr fontId="2"/>
  </si>
  <si>
    <t>鍵責任者</t>
    <rPh sb="0" eb="1">
      <t>カギ</t>
    </rPh>
    <rPh sb="1" eb="4">
      <t>セキニンシャ</t>
    </rPh>
    <phoneticPr fontId="2"/>
  </si>
  <si>
    <t>通帳等</t>
    <rPh sb="0" eb="2">
      <t>ツウチョウ</t>
    </rPh>
    <rPh sb="2" eb="3">
      <t>トウ</t>
    </rPh>
    <phoneticPr fontId="2"/>
  </si>
  <si>
    <t>氏　名</t>
    <rPh sb="0" eb="1">
      <t>シ</t>
    </rPh>
    <rPh sb="2" eb="3">
      <t>メイ</t>
    </rPh>
    <phoneticPr fontId="2"/>
  </si>
  <si>
    <t>印　鑑</t>
    <rPh sb="0" eb="1">
      <t>イン</t>
    </rPh>
    <rPh sb="2" eb="3">
      <t>カガミ</t>
    </rPh>
    <phoneticPr fontId="2"/>
  </si>
  <si>
    <t>　　（　　　）ヶ月に１回、（　　　　　　　　　　　　　　　　　　　　）が点検</t>
    <rPh sb="8" eb="9">
      <t>ゲツ</t>
    </rPh>
    <rPh sb="11" eb="12">
      <t>カイ</t>
    </rPh>
    <rPh sb="36" eb="38">
      <t>テンケン</t>
    </rPh>
    <phoneticPr fontId="2"/>
  </si>
  <si>
    <t>　　（　　　）ヶ月に１回、（　　　　　　　　　　　　　　　　　　　　）を（　　　　　　　　　　　　　　　　　　　　）で通知</t>
    <rPh sb="8" eb="9">
      <t>ゲツ</t>
    </rPh>
    <rPh sb="11" eb="12">
      <t>カイ</t>
    </rPh>
    <rPh sb="59" eb="61">
      <t>ツウチ</t>
    </rPh>
    <phoneticPr fontId="2"/>
  </si>
  <si>
    <t>件　数</t>
    <rPh sb="0" eb="1">
      <t>ケン</t>
    </rPh>
    <rPh sb="2" eb="3">
      <t>カズ</t>
    </rPh>
    <phoneticPr fontId="2"/>
  </si>
  <si>
    <t>内　　　　　容</t>
    <rPh sb="0" eb="1">
      <t>ウチ</t>
    </rPh>
    <rPh sb="6" eb="7">
      <t>カタチ</t>
    </rPh>
    <phoneticPr fontId="2"/>
  </si>
  <si>
    <t>（1）</t>
    <phoneticPr fontId="2"/>
  </si>
  <si>
    <t>（2）</t>
    <phoneticPr fontId="2"/>
  </si>
  <si>
    <t>（3）</t>
    <phoneticPr fontId="2"/>
  </si>
  <si>
    <t>１</t>
    <phoneticPr fontId="2"/>
  </si>
  <si>
    <t>３</t>
    <phoneticPr fontId="2"/>
  </si>
  <si>
    <t>４</t>
    <phoneticPr fontId="2"/>
  </si>
  <si>
    <t>５</t>
    <phoneticPr fontId="2"/>
  </si>
  <si>
    <t>６</t>
    <phoneticPr fontId="2"/>
  </si>
  <si>
    <t>７</t>
    <phoneticPr fontId="2"/>
  </si>
  <si>
    <t>要支援1</t>
    <rPh sb="0" eb="3">
      <t>ヨウシエン</t>
    </rPh>
    <phoneticPr fontId="2"/>
  </si>
  <si>
    <t>要支援2</t>
    <rPh sb="0" eb="3">
      <t>ヨウシエン</t>
    </rPh>
    <phoneticPr fontId="2"/>
  </si>
  <si>
    <t>要介護1</t>
    <rPh sb="0" eb="3">
      <t>ヨウカイゴ</t>
    </rPh>
    <phoneticPr fontId="2"/>
  </si>
  <si>
    <t>要介護2</t>
    <rPh sb="0" eb="3">
      <t>ヨウカイゴ</t>
    </rPh>
    <phoneticPr fontId="2"/>
  </si>
  <si>
    <t>要介護3</t>
    <rPh sb="0" eb="3">
      <t>ヨウカイゴ</t>
    </rPh>
    <phoneticPr fontId="2"/>
  </si>
  <si>
    <t>要介護4</t>
    <rPh sb="0" eb="3">
      <t>ヨウカイゴ</t>
    </rPh>
    <phoneticPr fontId="2"/>
  </si>
  <si>
    <t>要介護5</t>
    <rPh sb="0" eb="3">
      <t>ヨウカイゴ</t>
    </rPh>
    <phoneticPr fontId="2"/>
  </si>
  <si>
    <t>竣工年月日</t>
    <rPh sb="0" eb="2">
      <t>シュンコウ</t>
    </rPh>
    <rPh sb="2" eb="5">
      <t>ネンガッピ</t>
    </rPh>
    <phoneticPr fontId="2"/>
  </si>
  <si>
    <t>　サービス付き高齢者向け住宅の概況</t>
    <rPh sb="5" eb="6">
      <t>ツ</t>
    </rPh>
    <rPh sb="7" eb="10">
      <t>コウレイシャ</t>
    </rPh>
    <rPh sb="10" eb="11">
      <t>ム</t>
    </rPh>
    <rPh sb="12" eb="14">
      <t>ジュウタク</t>
    </rPh>
    <rPh sb="15" eb="17">
      <t>ガイキョウ</t>
    </rPh>
    <phoneticPr fontId="2"/>
  </si>
  <si>
    <t>　入居契約の種類</t>
    <rPh sb="1" eb="3">
      <t>ニュウキョ</t>
    </rPh>
    <rPh sb="3" eb="5">
      <t>ケイヤク</t>
    </rPh>
    <rPh sb="6" eb="8">
      <t>シュルイ</t>
    </rPh>
    <phoneticPr fontId="2"/>
  </si>
  <si>
    <t>　特定施設入居者生活介護の指定</t>
    <rPh sb="1" eb="3">
      <t>トクテイ</t>
    </rPh>
    <rPh sb="3" eb="5">
      <t>シセツ</t>
    </rPh>
    <rPh sb="5" eb="8">
      <t>ニュウキョシャ</t>
    </rPh>
    <rPh sb="8" eb="10">
      <t>セイカツ</t>
    </rPh>
    <rPh sb="10" eb="12">
      <t>カイゴ</t>
    </rPh>
    <rPh sb="13" eb="15">
      <t>シテイ</t>
    </rPh>
    <phoneticPr fontId="2"/>
  </si>
  <si>
    <t>　職員の状況</t>
    <rPh sb="1" eb="3">
      <t>ショクイン</t>
    </rPh>
    <rPh sb="4" eb="6">
      <t>ジョウキョウ</t>
    </rPh>
    <phoneticPr fontId="2"/>
  </si>
  <si>
    <t>　サービスの状況</t>
    <rPh sb="6" eb="8">
      <t>ジョウキョウ</t>
    </rPh>
    <phoneticPr fontId="2"/>
  </si>
  <si>
    <t>住宅の平面図</t>
    <rPh sb="0" eb="2">
      <t>ジュウタク</t>
    </rPh>
    <rPh sb="3" eb="6">
      <t>ヘイメンズ</t>
    </rPh>
    <phoneticPr fontId="2"/>
  </si>
  <si>
    <t>　　&lt;資料作成上の留意事項&gt;</t>
    <rPh sb="5" eb="8">
      <t>サクセイジョウ</t>
    </rPh>
    <rPh sb="9" eb="11">
      <t>リュウイ</t>
    </rPh>
    <rPh sb="11" eb="13">
      <t>ジコウ</t>
    </rPh>
    <phoneticPr fontId="2"/>
  </si>
  <si>
    <t>資料作成者職氏名</t>
    <rPh sb="2" eb="5">
      <t>サクセイシャ</t>
    </rPh>
    <rPh sb="5" eb="6">
      <t>ショク</t>
    </rPh>
    <rPh sb="6" eb="8">
      <t>シメイ</t>
    </rPh>
    <phoneticPr fontId="2"/>
  </si>
  <si>
    <t>連絡先電話番号</t>
    <rPh sb="0" eb="2">
      <t>レンラク</t>
    </rPh>
    <rPh sb="2" eb="3">
      <t>サキ</t>
    </rPh>
    <rPh sb="3" eb="5">
      <t>デンワ</t>
    </rPh>
    <rPh sb="5" eb="7">
      <t>バンゴウ</t>
    </rPh>
    <phoneticPr fontId="2"/>
  </si>
  <si>
    <t>目　　次</t>
    <rPh sb="0" eb="1">
      <t>メ</t>
    </rPh>
    <rPh sb="3" eb="4">
      <t>ツギ</t>
    </rPh>
    <phoneticPr fontId="2"/>
  </si>
  <si>
    <t>……………………………………………………………………………………………………</t>
    <phoneticPr fontId="2"/>
  </si>
  <si>
    <t>…………………………………………………………………………………</t>
  </si>
  <si>
    <t>人</t>
    <rPh sb="0" eb="1">
      <t>ニン</t>
    </rPh>
    <phoneticPr fontId="2"/>
  </si>
  <si>
    <t>避難階段</t>
    <rPh sb="0" eb="2">
      <t>ヒナン</t>
    </rPh>
    <rPh sb="2" eb="4">
      <t>カイダン</t>
    </rPh>
    <phoneticPr fontId="2"/>
  </si>
  <si>
    <t>非常口</t>
    <rPh sb="0" eb="3">
      <t>ヒジョウグチ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</si>
  <si>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</si>
  <si>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防火扉・防火シャッター</t>
    <rPh sb="0" eb="2">
      <t>ボウカ</t>
    </rPh>
    <rPh sb="2" eb="3">
      <t>トビラ</t>
    </rPh>
    <rPh sb="4" eb="6">
      <t>ボウカ</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</si>
  <si>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</si>
  <si>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</si>
  <si>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スプリンクラー設備</t>
    <rPh sb="7" eb="9">
      <t>セツビ</t>
    </rPh>
    <phoneticPr fontId="2"/>
  </si>
  <si>
    <t>漏電火災警報器</t>
    <rPh sb="0" eb="2">
      <t>ロウデン</t>
    </rPh>
    <rPh sb="2" eb="4">
      <t>カサイ</t>
    </rPh>
    <rPh sb="4" eb="7">
      <t>ケイホウキ</t>
    </rPh>
    <phoneticPr fontId="2"/>
  </si>
  <si>
    <t>避難器具（滑り台・救助袋等）</t>
    <rPh sb="0" eb="2">
      <t>ヒナン</t>
    </rPh>
    <rPh sb="2" eb="4">
      <t>キグ</t>
    </rPh>
    <rPh sb="5" eb="6">
      <t>スベ</t>
    </rPh>
    <rPh sb="7" eb="8">
      <t>ダイ</t>
    </rPh>
    <rPh sb="9" eb="12">
      <t>キュウジョブクロ</t>
    </rPh>
    <rPh sb="12" eb="13">
      <t>トウ</t>
    </rPh>
    <phoneticPr fontId="2"/>
  </si>
  <si>
    <t>避難経路図の掲示</t>
    <rPh sb="0" eb="2">
      <t>ヒナン</t>
    </rPh>
    <rPh sb="2" eb="4">
      <t>ケイロ</t>
    </rPh>
    <rPh sb="4" eb="5">
      <t>ズ</t>
    </rPh>
    <rPh sb="6" eb="8">
      <t>ケイジ</t>
    </rPh>
    <phoneticPr fontId="2"/>
  </si>
  <si>
    <t>消防用設備</t>
    <rPh sb="0" eb="3">
      <t>ショウボウヨウ</t>
    </rPh>
    <rPh sb="3" eb="5">
      <t>セツビ</t>
    </rPh>
    <phoneticPr fontId="2"/>
  </si>
  <si>
    <t>　入居者の状況</t>
    <rPh sb="1" eb="4">
      <t>ニュウキョシャ</t>
    </rPh>
    <rPh sb="5" eb="7">
      <t>ジョウキョウ</t>
    </rPh>
    <phoneticPr fontId="2"/>
  </si>
  <si>
    <t>年度</t>
    <rPh sb="0" eb="2">
      <t>ネンド</t>
    </rPh>
    <phoneticPr fontId="2"/>
  </si>
  <si>
    <t>入居者数</t>
    <rPh sb="0" eb="3">
      <t>ニュウキョシャ</t>
    </rPh>
    <rPh sb="3" eb="4">
      <t>スウ</t>
    </rPh>
    <phoneticPr fontId="2"/>
  </si>
  <si>
    <t>前年度</t>
    <rPh sb="0" eb="3">
      <t>ゼンネンド</t>
    </rPh>
    <phoneticPr fontId="2"/>
  </si>
  <si>
    <t>他施設</t>
    <rPh sb="0" eb="3">
      <t>タシセツ</t>
    </rPh>
    <phoneticPr fontId="2"/>
  </si>
  <si>
    <t>その他</t>
    <rPh sb="2" eb="3">
      <t>タ</t>
    </rPh>
    <phoneticPr fontId="2"/>
  </si>
  <si>
    <t>入　院</t>
    <rPh sb="0" eb="1">
      <t>イリ</t>
    </rPh>
    <rPh sb="2" eb="3">
      <t>イン</t>
    </rPh>
    <phoneticPr fontId="2"/>
  </si>
  <si>
    <t>死　亡</t>
    <rPh sb="0" eb="1">
      <t>シ</t>
    </rPh>
    <rPh sb="2" eb="3">
      <t>ボウ</t>
    </rPh>
    <phoneticPr fontId="2"/>
  </si>
  <si>
    <t>合計</t>
    <rPh sb="0" eb="2">
      <t>ゴウケイ</t>
    </rPh>
    <phoneticPr fontId="2"/>
  </si>
  <si>
    <t>自　　立</t>
    <rPh sb="0" eb="1">
      <t>ジ</t>
    </rPh>
    <rPh sb="3" eb="4">
      <t>リツ</t>
    </rPh>
    <phoneticPr fontId="2"/>
  </si>
  <si>
    <t>介護職員</t>
    <rPh sb="0" eb="2">
      <t>カイゴ</t>
    </rPh>
    <rPh sb="2" eb="4">
      <t>ショクイン</t>
    </rPh>
    <phoneticPr fontId="2"/>
  </si>
  <si>
    <t>看護職員</t>
    <rPh sb="0" eb="2">
      <t>カンゴ</t>
    </rPh>
    <rPh sb="2" eb="4">
      <t>ショクイン</t>
    </rPh>
    <phoneticPr fontId="2"/>
  </si>
  <si>
    <t>区　分</t>
    <rPh sb="0" eb="1">
      <t>ク</t>
    </rPh>
    <rPh sb="2" eb="3">
      <t>ブン</t>
    </rPh>
    <phoneticPr fontId="2"/>
  </si>
  <si>
    <t>避難訓練</t>
    <rPh sb="0" eb="2">
      <t>ヒナン</t>
    </rPh>
    <rPh sb="2" eb="4">
      <t>クンレン</t>
    </rPh>
    <phoneticPr fontId="2"/>
  </si>
  <si>
    <t>通報訓練</t>
    <rPh sb="0" eb="2">
      <t>ツウホウ</t>
    </rPh>
    <rPh sb="2" eb="4">
      <t>クンレン</t>
    </rPh>
    <phoneticPr fontId="2"/>
  </si>
  <si>
    <t>消火訓練</t>
    <rPh sb="0" eb="2">
      <t>ショウカ</t>
    </rPh>
    <rPh sb="2" eb="4">
      <t>クンレン</t>
    </rPh>
    <phoneticPr fontId="2"/>
  </si>
  <si>
    <t>設備名</t>
    <rPh sb="0" eb="2">
      <t>セツビ</t>
    </rPh>
    <rPh sb="2" eb="3">
      <t>メイ</t>
    </rPh>
    <phoneticPr fontId="2"/>
  </si>
  <si>
    <t>点検者職氏名</t>
    <rPh sb="0" eb="2">
      <t>テンケン</t>
    </rPh>
    <rPh sb="2" eb="3">
      <t>シャ</t>
    </rPh>
    <rPh sb="3" eb="4">
      <t>ショク</t>
    </rPh>
    <rPh sb="4" eb="6">
      <t>シメイ</t>
    </rPh>
    <phoneticPr fontId="2"/>
  </si>
  <si>
    <t>診療科目</t>
    <rPh sb="0" eb="2">
      <t>シンリョウ</t>
    </rPh>
    <rPh sb="2" eb="4">
      <t>カモク</t>
    </rPh>
    <phoneticPr fontId="2"/>
  </si>
  <si>
    <t>運営懇談会の状況</t>
    <rPh sb="0" eb="2">
      <t>ウンエイ</t>
    </rPh>
    <rPh sb="2" eb="5">
      <t>コンダンカイ</t>
    </rPh>
    <rPh sb="6" eb="8">
      <t>ジョウキョウ</t>
    </rPh>
    <phoneticPr fontId="2"/>
  </si>
  <si>
    <t>個　人　別</t>
    <rPh sb="0" eb="1">
      <t>コ</t>
    </rPh>
    <rPh sb="2" eb="3">
      <t>ジン</t>
    </rPh>
    <rPh sb="4" eb="5">
      <t>ベツ</t>
    </rPh>
    <phoneticPr fontId="2"/>
  </si>
  <si>
    <t>保管場所</t>
    <rPh sb="0" eb="2">
      <t>ホカン</t>
    </rPh>
    <rPh sb="2" eb="4">
      <t>バショ</t>
    </rPh>
    <phoneticPr fontId="2"/>
  </si>
  <si>
    <t>職　名</t>
    <rPh sb="0" eb="1">
      <t>ショク</t>
    </rPh>
    <rPh sb="2" eb="3">
      <t>メイ</t>
    </rPh>
    <phoneticPr fontId="2"/>
  </si>
  <si>
    <t>・避難空地の場所を併せて記載してください。</t>
    <rPh sb="1" eb="3">
      <t>ヒナン</t>
    </rPh>
    <rPh sb="3" eb="5">
      <t>クウチ</t>
    </rPh>
    <rPh sb="6" eb="8">
      <t>バショ</t>
    </rPh>
    <rPh sb="9" eb="10">
      <t>アワ</t>
    </rPh>
    <rPh sb="12" eb="14">
      <t>キサイ</t>
    </rPh>
    <phoneticPr fontId="2"/>
  </si>
  <si>
    <t>入退居状況</t>
    <rPh sb="0" eb="1">
      <t>ニュウ</t>
    </rPh>
    <rPh sb="1" eb="3">
      <t>タイキョ</t>
    </rPh>
    <rPh sb="3" eb="5">
      <t>ジョウキョウ</t>
    </rPh>
    <phoneticPr fontId="2"/>
  </si>
  <si>
    <t>退居者数</t>
    <rPh sb="0" eb="2">
      <t>タイキョ</t>
    </rPh>
    <rPh sb="2" eb="3">
      <t>シャ</t>
    </rPh>
    <rPh sb="3" eb="4">
      <t>スウ</t>
    </rPh>
    <phoneticPr fontId="2"/>
  </si>
  <si>
    <t>退居先等内訳</t>
    <rPh sb="0" eb="2">
      <t>タイキョ</t>
    </rPh>
    <rPh sb="2" eb="3">
      <t>サキ</t>
    </rPh>
    <rPh sb="3" eb="4">
      <t>トウ</t>
    </rPh>
    <rPh sb="4" eb="6">
      <t>ウチワケ</t>
    </rPh>
    <phoneticPr fontId="2"/>
  </si>
  <si>
    <t>　１．作成基準日は、特に指示がない限り、本資料提出の前々月末現在としてください。</t>
    <rPh sb="3" eb="5">
      <t>サクセイ</t>
    </rPh>
    <rPh sb="5" eb="8">
      <t>キジュンビ</t>
    </rPh>
    <rPh sb="10" eb="11">
      <t>トク</t>
    </rPh>
    <rPh sb="12" eb="14">
      <t>シジ</t>
    </rPh>
    <rPh sb="17" eb="18">
      <t>カギ</t>
    </rPh>
    <rPh sb="20" eb="21">
      <t>ホン</t>
    </rPh>
    <rPh sb="23" eb="25">
      <t>テイシュツ</t>
    </rPh>
    <rPh sb="26" eb="29">
      <t>ゼンゼンゲツ</t>
    </rPh>
    <rPh sb="29" eb="30">
      <t>マツ</t>
    </rPh>
    <rPh sb="30" eb="32">
      <t>ゲンザイ</t>
    </rPh>
    <phoneticPr fontId="2"/>
  </si>
  <si>
    <t>　２．１ページだけで記載できず、複数ページになる場合は、それぞれのページに枝番</t>
    <rPh sb="10" eb="12">
      <t>キサイ</t>
    </rPh>
    <rPh sb="16" eb="18">
      <t>フクスウ</t>
    </rPh>
    <rPh sb="24" eb="26">
      <t>バアイ</t>
    </rPh>
    <rPh sb="37" eb="39">
      <t>エダバン</t>
    </rPh>
    <phoneticPr fontId="2"/>
  </si>
  <si>
    <t>　３．様式と同じ内容の既製の資料があれば、適宜補整の上、そのコピーを添付しても</t>
    <rPh sb="3" eb="5">
      <t>ヨウシキ</t>
    </rPh>
    <rPh sb="6" eb="7">
      <t>オナ</t>
    </rPh>
    <rPh sb="8" eb="10">
      <t>ナイヨウ</t>
    </rPh>
    <rPh sb="11" eb="13">
      <t>キセイ</t>
    </rPh>
    <rPh sb="14" eb="16">
      <t>シリョウ</t>
    </rPh>
    <rPh sb="21" eb="23">
      <t>テキギ</t>
    </rPh>
    <rPh sb="23" eb="25">
      <t>ホセイ</t>
    </rPh>
    <rPh sb="26" eb="27">
      <t>ウエ</t>
    </rPh>
    <rPh sb="34" eb="36">
      <t>テンプ</t>
    </rPh>
    <phoneticPr fontId="2"/>
  </si>
  <si>
    <t>　　差し支えありません。</t>
    <rPh sb="2" eb="3">
      <t>サ</t>
    </rPh>
    <rPh sb="4" eb="5">
      <t>ツカ</t>
    </rPh>
    <phoneticPr fontId="2"/>
  </si>
  <si>
    <t>　　　ただし、その場合はコピー下部に、本資料様式のページ番号を記載してください。</t>
    <rPh sb="9" eb="11">
      <t>バアイ</t>
    </rPh>
    <rPh sb="15" eb="17">
      <t>カブ</t>
    </rPh>
    <rPh sb="19" eb="20">
      <t>ホン</t>
    </rPh>
    <rPh sb="22" eb="24">
      <t>ヨウシキ</t>
    </rPh>
    <phoneticPr fontId="2"/>
  </si>
  <si>
    <t>　　を記載してください。（１－１、１－２等）</t>
    <rPh sb="3" eb="5">
      <t>キサイ</t>
    </rPh>
    <rPh sb="20" eb="21">
      <t>トウ</t>
    </rPh>
    <phoneticPr fontId="2"/>
  </si>
  <si>
    <t>・既存のパンフレット等の平面図があれば、それに下記事項を追記して提出しても結構です。</t>
    <rPh sb="1" eb="3">
      <t>キゾン</t>
    </rPh>
    <rPh sb="10" eb="11">
      <t>トウ</t>
    </rPh>
    <rPh sb="12" eb="15">
      <t>ヘイメンズ</t>
    </rPh>
    <rPh sb="23" eb="25">
      <t>カキ</t>
    </rPh>
    <rPh sb="25" eb="27">
      <t>ジコウ</t>
    </rPh>
    <rPh sb="28" eb="30">
      <t>ツイキ</t>
    </rPh>
    <rPh sb="32" eb="34">
      <t>テイシュツ</t>
    </rPh>
    <rPh sb="37" eb="39">
      <t>ケッコウ</t>
    </rPh>
    <phoneticPr fontId="2"/>
  </si>
  <si>
    <t>入居定員</t>
    <rPh sb="0" eb="2">
      <t>ニュウキョ</t>
    </rPh>
    <rPh sb="2" eb="4">
      <t>テイイン</t>
    </rPh>
    <phoneticPr fontId="2"/>
  </si>
  <si>
    <t>サービス付き高齢者向け住宅</t>
    <rPh sb="4" eb="5">
      <t>ツ</t>
    </rPh>
    <rPh sb="6" eb="9">
      <t>コウレイシャ</t>
    </rPh>
    <rPh sb="9" eb="10">
      <t>ム</t>
    </rPh>
    <rPh sb="11" eb="13">
      <t>ジュウタク</t>
    </rPh>
    <phoneticPr fontId="2"/>
  </si>
  <si>
    <t>事業種別</t>
    <rPh sb="0" eb="2">
      <t>ジギョウ</t>
    </rPh>
    <rPh sb="2" eb="4">
      <t>シュベツ</t>
    </rPh>
    <phoneticPr fontId="2"/>
  </si>
  <si>
    <t>・居室については、それぞれ定員数と各室の面積を記載してください。</t>
    <rPh sb="1" eb="3">
      <t>キョシツ</t>
    </rPh>
    <rPh sb="13" eb="16">
      <t>テイインスウ</t>
    </rPh>
    <rPh sb="17" eb="19">
      <t>カクシツ</t>
    </rPh>
    <rPh sb="20" eb="22">
      <t>メンセキ</t>
    </rPh>
    <rPh sb="23" eb="25">
      <t>キサイ</t>
    </rPh>
    <phoneticPr fontId="2"/>
  </si>
  <si>
    <t>住宅名称</t>
    <rPh sb="0" eb="2">
      <t>ジュウタク</t>
    </rPh>
    <rPh sb="2" eb="4">
      <t>メイショウ</t>
    </rPh>
    <phoneticPr fontId="2"/>
  </si>
  <si>
    <t>住宅所在地</t>
    <rPh sb="0" eb="2">
      <t>ジュウタク</t>
    </rPh>
    <rPh sb="2" eb="5">
      <t>ショザイチ</t>
    </rPh>
    <phoneticPr fontId="2"/>
  </si>
  <si>
    <t>事業者名称</t>
    <rPh sb="0" eb="3">
      <t>ジギョウシャ</t>
    </rPh>
    <rPh sb="3" eb="5">
      <t>メイショウ</t>
    </rPh>
    <phoneticPr fontId="2"/>
  </si>
  <si>
    <t>事業者所在地</t>
    <rPh sb="0" eb="3">
      <t>ジギョウシャ</t>
    </rPh>
    <rPh sb="3" eb="6">
      <t>ショザイチ</t>
    </rPh>
    <phoneticPr fontId="2"/>
  </si>
  <si>
    <t>今年度
（　　月末現在まで）</t>
    <rPh sb="0" eb="3">
      <t>コンネンド</t>
    </rPh>
    <rPh sb="7" eb="8">
      <t>ツキ</t>
    </rPh>
    <rPh sb="8" eb="9">
      <t>マツ</t>
    </rPh>
    <rPh sb="9" eb="11">
      <t>ゲンザイ</t>
    </rPh>
    <phoneticPr fontId="2"/>
  </si>
  <si>
    <t>・入居者の男女別人数　　</t>
    <rPh sb="1" eb="4">
      <t>ニュウキョシャ</t>
    </rPh>
    <rPh sb="5" eb="8">
      <t>ダンジョベツ</t>
    </rPh>
    <rPh sb="8" eb="10">
      <t>ニンズウ</t>
    </rPh>
    <phoneticPr fontId="2"/>
  </si>
  <si>
    <t>入居者の人数及び要介護認定状況等</t>
    <rPh sb="0" eb="3">
      <t>ニュウキョシャ</t>
    </rPh>
    <rPh sb="4" eb="6">
      <t>ニンズウ</t>
    </rPh>
    <rPh sb="6" eb="7">
      <t>オヨ</t>
    </rPh>
    <rPh sb="8" eb="11">
      <t>ヨウカイゴ</t>
    </rPh>
    <rPh sb="11" eb="13">
      <t>ニンテイ</t>
    </rPh>
    <rPh sb="13" eb="15">
      <t>ジョウキョウ</t>
    </rPh>
    <rPh sb="15" eb="16">
      <t>トウ</t>
    </rPh>
    <phoneticPr fontId="2"/>
  </si>
  <si>
    <t>自宅等</t>
    <rPh sb="0" eb="2">
      <t>ジタク</t>
    </rPh>
    <rPh sb="2" eb="3">
      <t>トウ</t>
    </rPh>
    <phoneticPr fontId="2"/>
  </si>
  <si>
    <t>戸</t>
    <rPh sb="0" eb="1">
      <t>コ</t>
    </rPh>
    <phoneticPr fontId="2"/>
  </si>
  <si>
    <t>登録戸数</t>
    <rPh sb="0" eb="2">
      <t>トウロク</t>
    </rPh>
    <rPh sb="2" eb="4">
      <t>コスウ</t>
    </rPh>
    <phoneticPr fontId="2"/>
  </si>
  <si>
    <t>登録年月日</t>
    <rPh sb="0" eb="2">
      <t>トウロク</t>
    </rPh>
    <rPh sb="2" eb="5">
      <t>ネンガッピ</t>
    </rPh>
    <phoneticPr fontId="2"/>
  </si>
  <si>
    <t>　　　　年　　月　　日</t>
    <rPh sb="4" eb="5">
      <t>ネン</t>
    </rPh>
    <rPh sb="7" eb="8">
      <t>ガツ</t>
    </rPh>
    <rPh sb="10" eb="11">
      <t>ニチ</t>
    </rPh>
    <phoneticPr fontId="2"/>
  </si>
  <si>
    <t>登録番号</t>
    <rPh sb="0" eb="2">
      <t>トウロク</t>
    </rPh>
    <rPh sb="2" eb="4">
      <t>バンゴウ</t>
    </rPh>
    <phoneticPr fontId="2"/>
  </si>
  <si>
    <t>事業開始年月日</t>
    <rPh sb="0" eb="2">
      <t>ジギョウ</t>
    </rPh>
    <rPh sb="2" eb="4">
      <t>カイシ</t>
    </rPh>
    <rPh sb="4" eb="7">
      <t>ネンガッピ</t>
    </rPh>
    <phoneticPr fontId="2"/>
  </si>
  <si>
    <t>備考</t>
    <rPh sb="0" eb="2">
      <t>ビコウ</t>
    </rPh>
    <phoneticPr fontId="2"/>
  </si>
  <si>
    <t>職種</t>
    <rPh sb="0" eb="2">
      <t>ショクシュ</t>
    </rPh>
    <phoneticPr fontId="2"/>
  </si>
  <si>
    <t>資格名称</t>
    <rPh sb="0" eb="2">
      <t>シカク</t>
    </rPh>
    <rPh sb="2" eb="4">
      <t>メイショウ</t>
    </rPh>
    <phoneticPr fontId="2"/>
  </si>
  <si>
    <t>60歳未満</t>
    <rPh sb="2" eb="3">
      <t>サイ</t>
    </rPh>
    <rPh sb="3" eb="5">
      <t>ミマン</t>
    </rPh>
    <phoneticPr fontId="2"/>
  </si>
  <si>
    <t>入居者、身元引受人等の名簿の整備</t>
    <rPh sb="0" eb="3">
      <t>ニュウキョシャ</t>
    </rPh>
    <rPh sb="4" eb="6">
      <t>ミモト</t>
    </rPh>
    <rPh sb="6" eb="9">
      <t>ヒキウケニン</t>
    </rPh>
    <rPh sb="9" eb="10">
      <t>トウ</t>
    </rPh>
    <rPh sb="11" eb="13">
      <t>メイボ</t>
    </rPh>
    <rPh sb="14" eb="16">
      <t>セイビ</t>
    </rPh>
    <phoneticPr fontId="2"/>
  </si>
  <si>
    <t>件</t>
    <rPh sb="0" eb="1">
      <t>ケン</t>
    </rPh>
    <phoneticPr fontId="2"/>
  </si>
  <si>
    <t>実施日</t>
    <rPh sb="0" eb="2">
      <t>ジッシ</t>
    </rPh>
    <rPh sb="2" eb="3">
      <t>ヒ</t>
    </rPh>
    <phoneticPr fontId="2"/>
  </si>
  <si>
    <t>防火設備</t>
    <rPh sb="0" eb="2">
      <t>ボウカ</t>
    </rPh>
    <rPh sb="2" eb="4">
      <t>セツビ</t>
    </rPh>
    <phoneticPr fontId="2"/>
  </si>
  <si>
    <t>自動火災報知設備</t>
    <rPh sb="0" eb="2">
      <t>ジドウ</t>
    </rPh>
    <rPh sb="2" eb="4">
      <t>カサイ</t>
    </rPh>
    <rPh sb="4" eb="6">
      <t>ホウチ</t>
    </rPh>
    <rPh sb="6" eb="8">
      <t>セツビ</t>
    </rPh>
    <phoneticPr fontId="2"/>
  </si>
  <si>
    <t>防火管理者及び消防計画の届出状況</t>
    <rPh sb="0" eb="2">
      <t>ボウカ</t>
    </rPh>
    <rPh sb="2" eb="5">
      <t>カンリシャ</t>
    </rPh>
    <rPh sb="5" eb="6">
      <t>オヨ</t>
    </rPh>
    <rPh sb="7" eb="9">
      <t>ショウボウ</t>
    </rPh>
    <rPh sb="9" eb="11">
      <t>ケイカク</t>
    </rPh>
    <rPh sb="12" eb="14">
      <t>トドケデ</t>
    </rPh>
    <rPh sb="14" eb="16">
      <t>ジョウキョウ</t>
    </rPh>
    <phoneticPr fontId="2"/>
  </si>
  <si>
    <t>　住宅の管理・運営の状況</t>
    <rPh sb="1" eb="3">
      <t>ジュウタク</t>
    </rPh>
    <rPh sb="4" eb="6">
      <t>カンリ</t>
    </rPh>
    <rPh sb="7" eb="9">
      <t>ウンエイ</t>
    </rPh>
    <rPh sb="10" eb="12">
      <t>ジョウキョウ</t>
    </rPh>
    <phoneticPr fontId="2"/>
  </si>
  <si>
    <t>各種防災訓練の実施状況（前年度）</t>
    <rPh sb="0" eb="2">
      <t>カクシュ</t>
    </rPh>
    <rPh sb="2" eb="4">
      <t>ボウサイ</t>
    </rPh>
    <rPh sb="4" eb="6">
      <t>クンレン</t>
    </rPh>
    <rPh sb="7" eb="9">
      <t>ジッシ</t>
    </rPh>
    <rPh sb="9" eb="11">
      <t>ジョウキョウ</t>
    </rPh>
    <rPh sb="12" eb="15">
      <t>ゼンネンド</t>
    </rPh>
    <phoneticPr fontId="2"/>
  </si>
  <si>
    <t>有 ・ 無</t>
    <rPh sb="0" eb="1">
      <t>ウ</t>
    </rPh>
    <rPh sb="4" eb="5">
      <t>ム</t>
    </rPh>
    <phoneticPr fontId="2"/>
  </si>
  <si>
    <t>協力医療機関（協力歯科医療機関）の状況</t>
    <rPh sb="0" eb="2">
      <t>キョウリョク</t>
    </rPh>
    <rPh sb="2" eb="4">
      <t>イリョウ</t>
    </rPh>
    <rPh sb="4" eb="6">
      <t>キカン</t>
    </rPh>
    <rPh sb="7" eb="9">
      <t>キョウリョク</t>
    </rPh>
    <rPh sb="9" eb="11">
      <t>シカ</t>
    </rPh>
    <rPh sb="11" eb="13">
      <t>イリョウ</t>
    </rPh>
    <rPh sb="13" eb="15">
      <t>キカン</t>
    </rPh>
    <rPh sb="17" eb="19">
      <t>ジョウキョウ</t>
    </rPh>
    <phoneticPr fontId="2"/>
  </si>
  <si>
    <t>専従</t>
    <rPh sb="0" eb="2">
      <t>センジュウ</t>
    </rPh>
    <phoneticPr fontId="2"/>
  </si>
  <si>
    <t>非専従</t>
    <rPh sb="0" eb="3">
      <t>ヒセンジュウ</t>
    </rPh>
    <phoneticPr fontId="2"/>
  </si>
  <si>
    <t>常勤</t>
    <rPh sb="0" eb="2">
      <t>ジョウキン</t>
    </rPh>
    <phoneticPr fontId="2"/>
  </si>
  <si>
    <t>非常勤</t>
    <rPh sb="0" eb="3">
      <t>ヒジョウキン</t>
    </rPh>
    <phoneticPr fontId="2"/>
  </si>
  <si>
    <t>採用年月日</t>
    <rPh sb="0" eb="2">
      <t>サイヨウ</t>
    </rPh>
    <rPh sb="2" eb="5">
      <t>ネンガッピ</t>
    </rPh>
    <phoneticPr fontId="2"/>
  </si>
  <si>
    <t>職　種</t>
    <rPh sb="0" eb="1">
      <t>ショク</t>
    </rPh>
    <rPh sb="2" eb="3">
      <t>タネ</t>
    </rPh>
    <phoneticPr fontId="2"/>
  </si>
  <si>
    <t>(1)</t>
    <phoneticPr fontId="2"/>
  </si>
  <si>
    <t>職員の配置状況</t>
    <rPh sb="0" eb="2">
      <t>ショクイン</t>
    </rPh>
    <rPh sb="3" eb="5">
      <t>ハイチ</t>
    </rPh>
    <rPh sb="5" eb="7">
      <t>ジョウキョウ</t>
    </rPh>
    <phoneticPr fontId="2"/>
  </si>
  <si>
    <t>合　計</t>
    <rPh sb="0" eb="1">
      <t>ゴウ</t>
    </rPh>
    <rPh sb="2" eb="3">
      <t>ケイ</t>
    </rPh>
    <phoneticPr fontId="2"/>
  </si>
  <si>
    <t>状況把握・生活相談
サービスの常駐職員
としての勤務の有無</t>
    <rPh sb="0" eb="2">
      <t>ジョウキョウ</t>
    </rPh>
    <rPh sb="2" eb="4">
      <t>ハアク</t>
    </rPh>
    <rPh sb="5" eb="7">
      <t>セイカツ</t>
    </rPh>
    <rPh sb="7" eb="9">
      <t>ソウダン</t>
    </rPh>
    <rPh sb="15" eb="17">
      <t>ジョウチュウ</t>
    </rPh>
    <rPh sb="17" eb="19">
      <t>ショクイン</t>
    </rPh>
    <rPh sb="24" eb="26">
      <t>キンム</t>
    </rPh>
    <rPh sb="27" eb="29">
      <t>ウム</t>
    </rPh>
    <phoneticPr fontId="2"/>
  </si>
  <si>
    <t>同一法人内の
介護保険事業所等
との兼務の有無</t>
    <rPh sb="0" eb="2">
      <t>ドウイツ</t>
    </rPh>
    <rPh sb="2" eb="4">
      <t>ホウジン</t>
    </rPh>
    <rPh sb="4" eb="5">
      <t>ナイ</t>
    </rPh>
    <rPh sb="7" eb="9">
      <t>カイゴ</t>
    </rPh>
    <rPh sb="9" eb="11">
      <t>ホケン</t>
    </rPh>
    <rPh sb="11" eb="14">
      <t>ジギョウショ</t>
    </rPh>
    <rPh sb="14" eb="15">
      <t>トウ</t>
    </rPh>
    <rPh sb="18" eb="20">
      <t>ケンム</t>
    </rPh>
    <rPh sb="21" eb="23">
      <t>ウム</t>
    </rPh>
    <phoneticPr fontId="2"/>
  </si>
  <si>
    <t>その他従業者</t>
    <rPh sb="2" eb="3">
      <t>タ</t>
    </rPh>
    <rPh sb="3" eb="6">
      <t>ジュウギョウシャ</t>
    </rPh>
    <phoneticPr fontId="2"/>
  </si>
  <si>
    <t>常勤換算
人　　　数</t>
    <rPh sb="0" eb="2">
      <t>ジョウキン</t>
    </rPh>
    <rPh sb="2" eb="4">
      <t>カンサン</t>
    </rPh>
    <rPh sb="5" eb="6">
      <t>ヒト</t>
    </rPh>
    <rPh sb="9" eb="10">
      <t>カズ</t>
    </rPh>
    <phoneticPr fontId="2"/>
  </si>
  <si>
    <t>夜勤時間帯最小時人数
（休憩者等を除く）</t>
    <rPh sb="0" eb="2">
      <t>ヤキン</t>
    </rPh>
    <rPh sb="2" eb="5">
      <t>ジカンタイ</t>
    </rPh>
    <rPh sb="5" eb="8">
      <t>サイショウジ</t>
    </rPh>
    <rPh sb="8" eb="10">
      <t>ニンズウ</t>
    </rPh>
    <rPh sb="12" eb="14">
      <t>キュウケイ</t>
    </rPh>
    <rPh sb="14" eb="15">
      <t>モノ</t>
    </rPh>
    <rPh sb="15" eb="16">
      <t>トウ</t>
    </rPh>
    <rPh sb="17" eb="18">
      <t>ノゾ</t>
    </rPh>
    <phoneticPr fontId="2"/>
  </si>
  <si>
    <t>　　　時　～　　　　時</t>
    <rPh sb="3" eb="4">
      <t>ジ</t>
    </rPh>
    <rPh sb="10" eb="11">
      <t>ジ</t>
    </rPh>
    <phoneticPr fontId="2"/>
  </si>
  <si>
    <t>（注１）職種欄については、管理者、介護職員、看護職員、生活相談員、栄養士、調理員、事務員など、サービス付き高齢者向け住宅の職務内容に応じて記載してください。</t>
    <rPh sb="1" eb="2">
      <t>チュウ</t>
    </rPh>
    <rPh sb="4" eb="6">
      <t>ショクシュ</t>
    </rPh>
    <rPh sb="6" eb="7">
      <t>ラン</t>
    </rPh>
    <rPh sb="13" eb="16">
      <t>カンリシャ</t>
    </rPh>
    <rPh sb="17" eb="19">
      <t>カイゴ</t>
    </rPh>
    <rPh sb="19" eb="21">
      <t>ショクイン</t>
    </rPh>
    <rPh sb="22" eb="24">
      <t>カンゴ</t>
    </rPh>
    <rPh sb="24" eb="26">
      <t>ショクイン</t>
    </rPh>
    <rPh sb="27" eb="29">
      <t>セイカツ</t>
    </rPh>
    <rPh sb="29" eb="32">
      <t>ソウダンイン</t>
    </rPh>
    <rPh sb="33" eb="36">
      <t>エイヨウシ</t>
    </rPh>
    <rPh sb="37" eb="40">
      <t>チョウリイン</t>
    </rPh>
    <rPh sb="41" eb="44">
      <t>ジムイン</t>
    </rPh>
    <rPh sb="51" eb="52">
      <t>ツ</t>
    </rPh>
    <rPh sb="53" eb="56">
      <t>コウレイシャ</t>
    </rPh>
    <rPh sb="56" eb="57">
      <t>ム</t>
    </rPh>
    <rPh sb="58" eb="60">
      <t>ジュウタク</t>
    </rPh>
    <rPh sb="61" eb="63">
      <t>ショクム</t>
    </rPh>
    <rPh sb="63" eb="65">
      <t>ナイヨウ</t>
    </rPh>
    <rPh sb="66" eb="67">
      <t>オウ</t>
    </rPh>
    <rPh sb="69" eb="71">
      <t>キサイ</t>
    </rPh>
    <phoneticPr fontId="2"/>
  </si>
  <si>
    <t>夜勤を行う職員の状況（宿直を除く）</t>
    <rPh sb="0" eb="2">
      <t>ヤキン</t>
    </rPh>
    <rPh sb="3" eb="4">
      <t>オコナ</t>
    </rPh>
    <rPh sb="5" eb="7">
      <t>ショクイン</t>
    </rPh>
    <rPh sb="8" eb="10">
      <t>ジョウキョウ</t>
    </rPh>
    <rPh sb="11" eb="13">
      <t>シュクチョク</t>
    </rPh>
    <rPh sb="14" eb="15">
      <t>ノゾ</t>
    </rPh>
    <phoneticPr fontId="2"/>
  </si>
  <si>
    <t>宿直勤務時間帯</t>
    <rPh sb="0" eb="2">
      <t>シュクチョク</t>
    </rPh>
    <rPh sb="2" eb="4">
      <t>キンム</t>
    </rPh>
    <rPh sb="4" eb="7">
      <t>ジカンタイ</t>
    </rPh>
    <phoneticPr fontId="2"/>
  </si>
  <si>
    <t>人</t>
    <rPh sb="0" eb="1">
      <t>ヒト</t>
    </rPh>
    <phoneticPr fontId="2"/>
  </si>
  <si>
    <t>宿直人員</t>
    <rPh sb="0" eb="2">
      <t>シュクチョク</t>
    </rPh>
    <rPh sb="2" eb="4">
      <t>ジンイン</t>
    </rPh>
    <phoneticPr fontId="2"/>
  </si>
  <si>
    <t>宿直場所</t>
    <rPh sb="0" eb="2">
      <t>シュクチョク</t>
    </rPh>
    <rPh sb="2" eb="4">
      <t>バショ</t>
    </rPh>
    <phoneticPr fontId="2"/>
  </si>
  <si>
    <t>宿直の状況</t>
    <rPh sb="0" eb="2">
      <t>シュクチョク</t>
    </rPh>
    <rPh sb="3" eb="5">
      <t>ジョウキョウ</t>
    </rPh>
    <phoneticPr fontId="2"/>
  </si>
  <si>
    <t>巡回時間・点検内容等</t>
    <rPh sb="0" eb="2">
      <t>ジュンカイ</t>
    </rPh>
    <rPh sb="2" eb="4">
      <t>ジカン</t>
    </rPh>
    <rPh sb="5" eb="7">
      <t>テンケン</t>
    </rPh>
    <rPh sb="7" eb="9">
      <t>ナイヨウ</t>
    </rPh>
    <rPh sb="9" eb="10">
      <t>トウ</t>
    </rPh>
    <phoneticPr fontId="2"/>
  </si>
  <si>
    <t>１　サービス付き高齢者向け住宅の概況</t>
    <rPh sb="6" eb="7">
      <t>ツ</t>
    </rPh>
    <rPh sb="8" eb="11">
      <t>コウレイシャ</t>
    </rPh>
    <rPh sb="11" eb="12">
      <t>ム</t>
    </rPh>
    <rPh sb="13" eb="15">
      <t>ジュウタク</t>
    </rPh>
    <rPh sb="16" eb="18">
      <t>ガイキョウ</t>
    </rPh>
    <phoneticPr fontId="2"/>
  </si>
  <si>
    <t>①</t>
    <phoneticPr fontId="2"/>
  </si>
  <si>
    <t>②</t>
    <phoneticPr fontId="2"/>
  </si>
  <si>
    <t>③</t>
    <phoneticPr fontId="2"/>
  </si>
  <si>
    <t>④</t>
    <phoneticPr fontId="2"/>
  </si>
  <si>
    <t>⑤</t>
    <phoneticPr fontId="2"/>
  </si>
  <si>
    <t>……………………………………………………………………………………………………</t>
    <phoneticPr fontId="2"/>
  </si>
  <si>
    <t>……………………………………………………………………………………………………</t>
    <phoneticPr fontId="2"/>
  </si>
  <si>
    <t>合　　計</t>
    <rPh sb="0" eb="1">
      <t>ゴウ</t>
    </rPh>
    <rPh sb="3" eb="4">
      <t>ケイ</t>
    </rPh>
    <phoneticPr fontId="2"/>
  </si>
  <si>
    <t>有　・　無</t>
    <rPh sb="0" eb="1">
      <t>ア</t>
    </rPh>
    <rPh sb="4" eb="5">
      <t>ナ</t>
    </rPh>
    <phoneticPr fontId="2"/>
  </si>
  <si>
    <t>①研修計画の有無</t>
    <rPh sb="1" eb="3">
      <t>ケンシュウ</t>
    </rPh>
    <rPh sb="3" eb="5">
      <t>ケイカク</t>
    </rPh>
    <rPh sb="6" eb="8">
      <t>ウム</t>
    </rPh>
    <phoneticPr fontId="2"/>
  </si>
  <si>
    <t>業務マニュアルの有無</t>
    <rPh sb="0" eb="2">
      <t>ギョウム</t>
    </rPh>
    <rPh sb="8" eb="10">
      <t>ウム</t>
    </rPh>
    <phoneticPr fontId="2"/>
  </si>
  <si>
    <t>管理者氏名</t>
    <rPh sb="0" eb="3">
      <t>カンリシャ</t>
    </rPh>
    <rPh sb="3" eb="5">
      <t>シメイ</t>
    </rPh>
    <phoneticPr fontId="2"/>
  </si>
  <si>
    <t>住　 宅 　名 　称</t>
    <rPh sb="0" eb="1">
      <t>ジュウ</t>
    </rPh>
    <rPh sb="3" eb="4">
      <t>タク</t>
    </rPh>
    <rPh sb="6" eb="7">
      <t>メイ</t>
    </rPh>
    <rPh sb="9" eb="10">
      <t>ショウ</t>
    </rPh>
    <phoneticPr fontId="2"/>
  </si>
  <si>
    <t>近隣に設置されている介護サービス事業所の情報提供</t>
    <rPh sb="0" eb="2">
      <t>キンリン</t>
    </rPh>
    <rPh sb="3" eb="5">
      <t>セッチ</t>
    </rPh>
    <rPh sb="10" eb="12">
      <t>カイゴ</t>
    </rPh>
    <rPh sb="16" eb="19">
      <t>ジギョウショ</t>
    </rPh>
    <rPh sb="20" eb="22">
      <t>ジョウホウ</t>
    </rPh>
    <rPh sb="22" eb="24">
      <t>テイキョウ</t>
    </rPh>
    <phoneticPr fontId="2"/>
  </si>
  <si>
    <r>
      <t>（注３）住宅で作成している</t>
    </r>
    <r>
      <rPr>
        <b/>
        <u/>
        <sz val="10"/>
        <rFont val="ＭＳ Ｐゴシック"/>
        <family val="3"/>
        <charset val="128"/>
      </rPr>
      <t>調書提出直近前１箇月の施設職員のシフト表（勤務割表）の写しを必ず添付</t>
    </r>
    <r>
      <rPr>
        <sz val="10"/>
        <rFont val="ＭＳ Ｐ明朝"/>
        <family val="1"/>
        <charset val="128"/>
      </rPr>
      <t>してください。。</t>
    </r>
    <rPh sb="1" eb="2">
      <t>チュウ</t>
    </rPh>
    <rPh sb="4" eb="6">
      <t>ジュウタク</t>
    </rPh>
    <phoneticPr fontId="2"/>
  </si>
  <si>
    <r>
      <t>（注）</t>
    </r>
    <r>
      <rPr>
        <b/>
        <u/>
        <sz val="11"/>
        <rFont val="ＭＳ Ｐゴシック"/>
        <family val="3"/>
        <charset val="128"/>
      </rPr>
      <t>既存の苦情処理マニュアル等の添付でも結構です。</t>
    </r>
    <rPh sb="1" eb="2">
      <t>チュウ</t>
    </rPh>
    <rPh sb="6" eb="8">
      <t>クジョウ</t>
    </rPh>
    <rPh sb="8" eb="10">
      <t>ショリ</t>
    </rPh>
    <rPh sb="17" eb="19">
      <t>テンプ</t>
    </rPh>
    <rPh sb="21" eb="23">
      <t>ケッコウ</t>
    </rPh>
    <phoneticPr fontId="2"/>
  </si>
  <si>
    <t>（単位：人）</t>
    <rPh sb="1" eb="3">
      <t>タンイ</t>
    </rPh>
    <rPh sb="4" eb="5">
      <t>ニン</t>
    </rPh>
    <phoneticPr fontId="2"/>
  </si>
  <si>
    <t>　　　　　（　　有　　・　　無　　）</t>
    <rPh sb="8" eb="9">
      <t>ユウ</t>
    </rPh>
    <rPh sb="14" eb="15">
      <t>ム</t>
    </rPh>
    <phoneticPr fontId="2"/>
  </si>
  <si>
    <t>　　　　　　　（　　賃貸借契約　　・　　利用権契約　　）</t>
    <rPh sb="10" eb="13">
      <t>チンタイシャク</t>
    </rPh>
    <rPh sb="13" eb="15">
      <t>ケイヤク</t>
    </rPh>
    <rPh sb="20" eb="23">
      <t>リヨウケン</t>
    </rPh>
    <rPh sb="23" eb="25">
      <t>ケイヤク</t>
    </rPh>
    <phoneticPr fontId="2"/>
  </si>
  <si>
    <t>　　　　　　　（　　指定を受けている　　・　　指定を受けていない　　）</t>
    <rPh sb="10" eb="12">
      <t>シテイ</t>
    </rPh>
    <rPh sb="13" eb="14">
      <t>ウ</t>
    </rPh>
    <rPh sb="23" eb="25">
      <t>シテイ</t>
    </rPh>
    <rPh sb="26" eb="27">
      <t>ウ</t>
    </rPh>
    <phoneticPr fontId="2"/>
  </si>
  <si>
    <t>　　指定年月日：</t>
    <rPh sb="2" eb="4">
      <t>シテイ</t>
    </rPh>
    <rPh sb="4" eb="7">
      <t>ネンガッピ</t>
    </rPh>
    <phoneticPr fontId="2"/>
  </si>
  <si>
    <t>　事業所番号：</t>
    <rPh sb="1" eb="4">
      <t>ジギョウショ</t>
    </rPh>
    <rPh sb="4" eb="6">
      <t>バンゴウ</t>
    </rPh>
    <phoneticPr fontId="2"/>
  </si>
  <si>
    <t>① 自己管理している入居者</t>
    <rPh sb="2" eb="4">
      <t>ジコ</t>
    </rPh>
    <rPh sb="4" eb="6">
      <t>カンリ</t>
    </rPh>
    <rPh sb="10" eb="13">
      <t>ニュウキョシャ</t>
    </rPh>
    <phoneticPr fontId="2"/>
  </si>
  <si>
    <t>⑤ 保管責任者</t>
    <rPh sb="2" eb="4">
      <t>ホカン</t>
    </rPh>
    <rPh sb="4" eb="7">
      <t>セキニンシャ</t>
    </rPh>
    <phoneticPr fontId="2"/>
  </si>
  <si>
    <t>⑥ 定期点検の内容</t>
    <rPh sb="2" eb="4">
      <t>テイキ</t>
    </rPh>
    <rPh sb="4" eb="6">
      <t>テンケン</t>
    </rPh>
    <rPh sb="7" eb="9">
      <t>ナイヨウ</t>
    </rPh>
    <phoneticPr fontId="2"/>
  </si>
  <si>
    <t>⑦ 身元引受人等への定期報告の内容</t>
    <rPh sb="2" eb="4">
      <t>ミモト</t>
    </rPh>
    <rPh sb="4" eb="7">
      <t>ヒキウケニン</t>
    </rPh>
    <rPh sb="7" eb="8">
      <t>トウ</t>
    </rPh>
    <rPh sb="10" eb="12">
      <t>テイキ</t>
    </rPh>
    <rPh sb="12" eb="14">
      <t>ホウコク</t>
    </rPh>
    <rPh sb="15" eb="17">
      <t>ナイヨウ</t>
    </rPh>
    <phoneticPr fontId="2"/>
  </si>
  <si>
    <t>③ 預かり金に関する規程</t>
    <rPh sb="2" eb="3">
      <t>アズ</t>
    </rPh>
    <rPh sb="5" eb="6">
      <t>キン</t>
    </rPh>
    <rPh sb="7" eb="8">
      <t>カン</t>
    </rPh>
    <rPh sb="10" eb="12">
      <t>キテイ</t>
    </rPh>
    <phoneticPr fontId="2"/>
  </si>
  <si>
    <t>　　　　　（　　有　　・　　無　　）</t>
    <rPh sb="8" eb="9">
      <t>ア</t>
    </rPh>
    <rPh sb="14" eb="15">
      <t>ナ</t>
    </rPh>
    <phoneticPr fontId="2"/>
  </si>
  <si>
    <t>入居者への周知方法　（　　　　　　　　　　　　　　　　　　　　　　　　　　　　　　　　　　　　　　　　）</t>
    <rPh sb="0" eb="3">
      <t>ニュウキョシャ</t>
    </rPh>
    <rPh sb="5" eb="7">
      <t>シュウチ</t>
    </rPh>
    <rPh sb="7" eb="9">
      <t>ホウホウ</t>
    </rPh>
    <phoneticPr fontId="2"/>
  </si>
  <si>
    <t>相談窓口の名称　　　　（　　　　　　　　　　　　　　　　　　　　　　　　　　　　　　　　　　　　　　　　）</t>
    <rPh sb="0" eb="2">
      <t>ソウダン</t>
    </rPh>
    <rPh sb="2" eb="4">
      <t>マドグチ</t>
    </rPh>
    <rPh sb="5" eb="7">
      <t>メイショウ</t>
    </rPh>
    <phoneticPr fontId="2"/>
  </si>
  <si>
    <t>担当者の職氏名　　　　（　職名：　　　　　　　　　　氏名：　　　　　　　　　　　　　　　　　　　　　）</t>
    <rPh sb="0" eb="3">
      <t>タントウシャ</t>
    </rPh>
    <rPh sb="4" eb="5">
      <t>ショク</t>
    </rPh>
    <rPh sb="5" eb="7">
      <t>シメイ</t>
    </rPh>
    <rPh sb="13" eb="15">
      <t>ショクメイ</t>
    </rPh>
    <rPh sb="26" eb="28">
      <t>シメイ</t>
    </rPh>
    <phoneticPr fontId="2"/>
  </si>
  <si>
    <t>　　　　和歌山県県土整備部都市住宅局建築住宅課</t>
    <rPh sb="4" eb="8">
      <t>ワカヤマケン</t>
    </rPh>
    <rPh sb="8" eb="10">
      <t>ケンド</t>
    </rPh>
    <rPh sb="10" eb="12">
      <t>セイビ</t>
    </rPh>
    <rPh sb="12" eb="13">
      <t>ブ</t>
    </rPh>
    <rPh sb="13" eb="15">
      <t>トシ</t>
    </rPh>
    <rPh sb="15" eb="17">
      <t>ジュウタク</t>
    </rPh>
    <rPh sb="17" eb="18">
      <t>キョク</t>
    </rPh>
    <rPh sb="18" eb="23">
      <t>ケンチクジュウタクカ</t>
    </rPh>
    <phoneticPr fontId="2"/>
  </si>
  <si>
    <t>（4）</t>
    <phoneticPr fontId="2"/>
  </si>
  <si>
    <t>消防用設備等の状況</t>
    <rPh sb="0" eb="2">
      <t>ショウボウ</t>
    </rPh>
    <rPh sb="2" eb="3">
      <t>ヨウ</t>
    </rPh>
    <rPh sb="3" eb="5">
      <t>セツビ</t>
    </rPh>
    <rPh sb="5" eb="6">
      <t>トウ</t>
    </rPh>
    <rPh sb="7" eb="9">
      <t>ジョウキョウ</t>
    </rPh>
    <phoneticPr fontId="2"/>
  </si>
  <si>
    <t>設備の種類</t>
    <rPh sb="0" eb="2">
      <t>セツビ</t>
    </rPh>
    <rPh sb="3" eb="5">
      <t>シュルイ</t>
    </rPh>
    <phoneticPr fontId="2"/>
  </si>
  <si>
    <t>設置の有無</t>
    <rPh sb="0" eb="2">
      <t>セッチ</t>
    </rPh>
    <rPh sb="3" eb="5">
      <t>ウム</t>
    </rPh>
    <phoneticPr fontId="2"/>
  </si>
  <si>
    <t>消火器</t>
    <rPh sb="0" eb="3">
      <t>ショウカキ</t>
    </rPh>
    <phoneticPr fontId="2"/>
  </si>
  <si>
    <t>消防機関へ通報する火災報知設備</t>
    <rPh sb="0" eb="2">
      <t>ショウボウ</t>
    </rPh>
    <rPh sb="2" eb="4">
      <t>キカン</t>
    </rPh>
    <rPh sb="5" eb="7">
      <t>ツウホウ</t>
    </rPh>
    <rPh sb="9" eb="11">
      <t>カサイ</t>
    </rPh>
    <rPh sb="11" eb="13">
      <t>ホウチ</t>
    </rPh>
    <rPh sb="13" eb="15">
      <t>セツビ</t>
    </rPh>
    <phoneticPr fontId="2"/>
  </si>
  <si>
    <t>誘導灯・誘導標識</t>
    <rPh sb="0" eb="3">
      <t>ユウドウトウ</t>
    </rPh>
    <rPh sb="4" eb="6">
      <t>ユウドウ</t>
    </rPh>
    <rPh sb="6" eb="8">
      <t>ヒョウシキ</t>
    </rPh>
    <phoneticPr fontId="2"/>
  </si>
  <si>
    <t>カーテン・じゅうたん等の防火（防炎性、難燃性）性能</t>
    <rPh sb="10" eb="11">
      <t>トウ</t>
    </rPh>
    <rPh sb="12" eb="14">
      <t>ボウカ</t>
    </rPh>
    <rPh sb="15" eb="17">
      <t>ボウエン</t>
    </rPh>
    <rPh sb="17" eb="18">
      <t>セイ</t>
    </rPh>
    <rPh sb="19" eb="21">
      <t>ナンネン</t>
    </rPh>
    <rPh sb="21" eb="22">
      <t>セイ</t>
    </rPh>
    <rPh sb="23" eb="25">
      <t>セイノウ</t>
    </rPh>
    <phoneticPr fontId="2"/>
  </si>
  <si>
    <t>消防署の立入検査の状況(消防法第4条)</t>
    <rPh sb="0" eb="3">
      <t>ショウボウショ</t>
    </rPh>
    <rPh sb="4" eb="6">
      <t>タチイリ</t>
    </rPh>
    <rPh sb="6" eb="8">
      <t>ケンサ</t>
    </rPh>
    <rPh sb="9" eb="11">
      <t>ジョウキョウ</t>
    </rPh>
    <rPh sb="12" eb="15">
      <t>ショウボウホウ</t>
    </rPh>
    <rPh sb="15" eb="16">
      <t>ダイ</t>
    </rPh>
    <rPh sb="17" eb="18">
      <t>ジョウ</t>
    </rPh>
    <phoneticPr fontId="2"/>
  </si>
  <si>
    <t>所轄消防署名</t>
    <rPh sb="0" eb="2">
      <t>ショカツ</t>
    </rPh>
    <rPh sb="2" eb="5">
      <t>ショウボウショ</t>
    </rPh>
    <rPh sb="5" eb="6">
      <t>メイ</t>
    </rPh>
    <phoneticPr fontId="2"/>
  </si>
  <si>
    <t>検査実施日</t>
    <rPh sb="0" eb="2">
      <t>ケンサ</t>
    </rPh>
    <rPh sb="2" eb="5">
      <t>ジッシビ</t>
    </rPh>
    <phoneticPr fontId="2"/>
  </si>
  <si>
    <t>改善報告日</t>
    <rPh sb="0" eb="2">
      <t>カイゼン</t>
    </rPh>
    <rPh sb="2" eb="4">
      <t>ホウコク</t>
    </rPh>
    <rPh sb="4" eb="5">
      <t>ビ</t>
    </rPh>
    <phoneticPr fontId="2"/>
  </si>
  <si>
    <t>改善指示事項(口頭指示含む）</t>
    <rPh sb="0" eb="2">
      <t>カイゼン</t>
    </rPh>
    <rPh sb="2" eb="4">
      <t>シジ</t>
    </rPh>
    <rPh sb="4" eb="6">
      <t>ジコウ</t>
    </rPh>
    <rPh sb="7" eb="9">
      <t>コウトウ</t>
    </rPh>
    <rPh sb="9" eb="11">
      <t>シジ</t>
    </rPh>
    <rPh sb="11" eb="12">
      <t>フク</t>
    </rPh>
    <phoneticPr fontId="2"/>
  </si>
  <si>
    <t>左に対する改善報告の内容</t>
    <rPh sb="0" eb="1">
      <t>ヒダリ</t>
    </rPh>
    <rPh sb="2" eb="3">
      <t>タイ</t>
    </rPh>
    <rPh sb="5" eb="7">
      <t>カイゼン</t>
    </rPh>
    <rPh sb="7" eb="9">
      <t>ホウコク</t>
    </rPh>
    <rPh sb="10" eb="12">
      <t>ナイヨウ</t>
    </rPh>
    <phoneticPr fontId="2"/>
  </si>
  <si>
    <t>　（注）提出日前々月末日現在　単位：人</t>
    <rPh sb="15" eb="17">
      <t>タンイ</t>
    </rPh>
    <rPh sb="18" eb="19">
      <t>ニン</t>
    </rPh>
    <phoneticPr fontId="2"/>
  </si>
  <si>
    <t>夜勤又は宿直の有無</t>
    <rPh sb="0" eb="2">
      <t>ヤキン</t>
    </rPh>
    <rPh sb="2" eb="3">
      <t>マタ</t>
    </rPh>
    <rPh sb="4" eb="6">
      <t>シュクチョク</t>
    </rPh>
    <rPh sb="7" eb="9">
      <t>ウム</t>
    </rPh>
    <phoneticPr fontId="2"/>
  </si>
  <si>
    <t>有　・　　無</t>
    <rPh sb="0" eb="1">
      <t>ア</t>
    </rPh>
    <rPh sb="5" eb="6">
      <t>ナ</t>
    </rPh>
    <phoneticPr fontId="2"/>
  </si>
  <si>
    <t>（5）</t>
    <phoneticPr fontId="2"/>
  </si>
  <si>
    <t>（1）</t>
    <phoneticPr fontId="2"/>
  </si>
  <si>
    <t>（2）</t>
    <phoneticPr fontId="2"/>
  </si>
  <si>
    <t>①防火管理者（直近のもの）</t>
    <rPh sb="1" eb="3">
      <t>ボウカ</t>
    </rPh>
    <rPh sb="3" eb="6">
      <t>カンリシャ</t>
    </rPh>
    <rPh sb="7" eb="9">
      <t>チョッキン</t>
    </rPh>
    <phoneticPr fontId="2"/>
  </si>
  <si>
    <t>職氏名</t>
    <rPh sb="0" eb="1">
      <t>ショク</t>
    </rPh>
    <rPh sb="1" eb="3">
      <t>シメイ</t>
    </rPh>
    <phoneticPr fontId="2"/>
  </si>
  <si>
    <t>選任日</t>
    <rPh sb="0" eb="2">
      <t>センニン</t>
    </rPh>
    <rPh sb="2" eb="3">
      <t>ビ</t>
    </rPh>
    <phoneticPr fontId="2"/>
  </si>
  <si>
    <t>選任届提出日</t>
    <rPh sb="0" eb="3">
      <t>センニントドケ</t>
    </rPh>
    <rPh sb="3" eb="5">
      <t>テイシュツ</t>
    </rPh>
    <rPh sb="5" eb="6">
      <t>ビ</t>
    </rPh>
    <phoneticPr fontId="2"/>
  </si>
  <si>
    <t>平成　　　年　　　月　　　日</t>
    <rPh sb="0" eb="2">
      <t>ヘイセイ</t>
    </rPh>
    <rPh sb="5" eb="6">
      <t>トシ</t>
    </rPh>
    <rPh sb="9" eb="10">
      <t>ツキ</t>
    </rPh>
    <rPh sb="13" eb="14">
      <t>ヒ</t>
    </rPh>
    <phoneticPr fontId="2"/>
  </si>
  <si>
    <t>②消防計画（直近のもの）</t>
    <rPh sb="1" eb="3">
      <t>ショウボウ</t>
    </rPh>
    <rPh sb="3" eb="5">
      <t>ケイカク</t>
    </rPh>
    <rPh sb="6" eb="8">
      <t>チョッキン</t>
    </rPh>
    <phoneticPr fontId="2"/>
  </si>
  <si>
    <t>計画作成（変更）日</t>
    <rPh sb="0" eb="2">
      <t>ケイカク</t>
    </rPh>
    <rPh sb="2" eb="4">
      <t>サクセイ</t>
    </rPh>
    <rPh sb="5" eb="7">
      <t>ヘンコウ</t>
    </rPh>
    <rPh sb="8" eb="9">
      <t>ビ</t>
    </rPh>
    <phoneticPr fontId="2"/>
  </si>
  <si>
    <t>（3）</t>
    <phoneticPr fontId="2"/>
  </si>
  <si>
    <t>実　　　　施　　　　日</t>
    <rPh sb="0" eb="1">
      <t>ジツ</t>
    </rPh>
    <rPh sb="5" eb="6">
      <t>シ</t>
    </rPh>
    <rPh sb="10" eb="11">
      <t>ヒ</t>
    </rPh>
    <phoneticPr fontId="2"/>
  </si>
  <si>
    <t>夜間又は夜間想定訓練</t>
    <rPh sb="0" eb="2">
      <t>ヤカン</t>
    </rPh>
    <rPh sb="2" eb="3">
      <t>マタ</t>
    </rPh>
    <rPh sb="4" eb="6">
      <t>ヤカン</t>
    </rPh>
    <rPh sb="6" eb="8">
      <t>ソウテイ</t>
    </rPh>
    <rPh sb="8" eb="10">
      <t>クンレン</t>
    </rPh>
    <phoneticPr fontId="2"/>
  </si>
  <si>
    <t>その他</t>
    <rPh sb="2" eb="3">
      <t>ホカ</t>
    </rPh>
    <phoneticPr fontId="2"/>
  </si>
  <si>
    <t>消防用設備の保守点検の状況（前年度）</t>
    <rPh sb="0" eb="3">
      <t>ショウボウヨウ</t>
    </rPh>
    <rPh sb="3" eb="5">
      <t>セツビ</t>
    </rPh>
    <rPh sb="6" eb="8">
      <t>ホシュ</t>
    </rPh>
    <rPh sb="8" eb="10">
      <t>テンケン</t>
    </rPh>
    <rPh sb="11" eb="13">
      <t>ジョウキョウ</t>
    </rPh>
    <rPh sb="14" eb="17">
      <t>ゼンネンド</t>
    </rPh>
    <phoneticPr fontId="2"/>
  </si>
  <si>
    <t>①委託業者による点検</t>
    <rPh sb="1" eb="3">
      <t>イタク</t>
    </rPh>
    <rPh sb="3" eb="5">
      <t>ギョウシャ</t>
    </rPh>
    <rPh sb="8" eb="10">
      <t>テンケン</t>
    </rPh>
    <phoneticPr fontId="2"/>
  </si>
  <si>
    <t>②自主点検（前年度）</t>
    <rPh sb="1" eb="3">
      <t>ジシュ</t>
    </rPh>
    <rPh sb="3" eb="5">
      <t>テンケン</t>
    </rPh>
    <rPh sb="6" eb="9">
      <t>ゼンネンド</t>
    </rPh>
    <phoneticPr fontId="2"/>
  </si>
  <si>
    <t>点検項目（主なもの）</t>
    <rPh sb="0" eb="2">
      <t>テンケン</t>
    </rPh>
    <rPh sb="2" eb="4">
      <t>コウモク</t>
    </rPh>
    <rPh sb="5" eb="6">
      <t>オモ</t>
    </rPh>
    <phoneticPr fontId="2"/>
  </si>
  <si>
    <t>点検回数</t>
    <rPh sb="0" eb="2">
      <t>テンケン</t>
    </rPh>
    <rPh sb="2" eb="4">
      <t>カイスウ</t>
    </rPh>
    <phoneticPr fontId="2"/>
  </si>
  <si>
    <t>回</t>
    <rPh sb="0" eb="1">
      <t>ゼンカイ</t>
    </rPh>
    <phoneticPr fontId="2"/>
  </si>
  <si>
    <t>名　　　　称</t>
    <rPh sb="0" eb="1">
      <t>メイ</t>
    </rPh>
    <rPh sb="5" eb="6">
      <t>ショウ</t>
    </rPh>
    <phoneticPr fontId="2"/>
  </si>
  <si>
    <t>契約の有無</t>
    <rPh sb="0" eb="2">
      <t>ケイヤク</t>
    </rPh>
    <rPh sb="3" eb="5">
      <t>ウム</t>
    </rPh>
    <phoneticPr fontId="2"/>
  </si>
  <si>
    <t>（6）</t>
    <phoneticPr fontId="2"/>
  </si>
  <si>
    <t>提供の有無</t>
    <rPh sb="0" eb="2">
      <t>テイキョウ</t>
    </rPh>
    <rPh sb="3" eb="5">
      <t>ウム</t>
    </rPh>
    <phoneticPr fontId="2"/>
  </si>
  <si>
    <t>　情報提供の方法（具体的に記入してください。）　　　　　　　　　　　　　　　　　　　　　　　　　　　　　　　　　　　　　　　　　　　　　　）</t>
    <rPh sb="1" eb="3">
      <t>ジョウホウ</t>
    </rPh>
    <rPh sb="3" eb="5">
      <t>テイキョウ</t>
    </rPh>
    <rPh sb="6" eb="8">
      <t>ホウホウ</t>
    </rPh>
    <rPh sb="9" eb="12">
      <t>グタイテキ</t>
    </rPh>
    <rPh sb="13" eb="15">
      <t>キニュウ</t>
    </rPh>
    <phoneticPr fontId="2"/>
  </si>
  <si>
    <t>　　有　・　無　</t>
    <rPh sb="2" eb="3">
      <t>ウ</t>
    </rPh>
    <rPh sb="6" eb="7">
      <t>ム</t>
    </rPh>
    <phoneticPr fontId="2"/>
  </si>
  <si>
    <t>（7）</t>
    <phoneticPr fontId="2"/>
  </si>
  <si>
    <t>①運営懇談会の設置</t>
    <rPh sb="1" eb="3">
      <t>ウンエイ</t>
    </rPh>
    <rPh sb="3" eb="6">
      <t>コンダンカイ</t>
    </rPh>
    <rPh sb="7" eb="9">
      <t>セッチ</t>
    </rPh>
    <phoneticPr fontId="2"/>
  </si>
  <si>
    <t>　　有　・　無　　（構成員　　　　　　　　　　　　　　　　　　　　　　　　　　　　　　　　　　　　　　　　　　　　　　　　　　　　）</t>
    <rPh sb="2" eb="3">
      <t>ウ</t>
    </rPh>
    <rPh sb="6" eb="7">
      <t>ム</t>
    </rPh>
    <rPh sb="10" eb="13">
      <t>コウセイイン</t>
    </rPh>
    <phoneticPr fontId="2"/>
  </si>
  <si>
    <t>②運営懇談会の開催回数（前年度）</t>
    <rPh sb="1" eb="3">
      <t>ウンエイ</t>
    </rPh>
    <rPh sb="3" eb="6">
      <t>コンダンカイ</t>
    </rPh>
    <rPh sb="7" eb="9">
      <t>カイサイ</t>
    </rPh>
    <rPh sb="9" eb="11">
      <t>カイスウ</t>
    </rPh>
    <rPh sb="12" eb="15">
      <t>ゼンネンド</t>
    </rPh>
    <phoneticPr fontId="2"/>
  </si>
  <si>
    <t>　　（年　　　　回）</t>
    <rPh sb="3" eb="4">
      <t>ネン</t>
    </rPh>
    <rPh sb="8" eb="9">
      <t>カイ</t>
    </rPh>
    <phoneticPr fontId="2"/>
  </si>
  <si>
    <t>種別</t>
    <rPh sb="0" eb="2">
      <t>シュベツ</t>
    </rPh>
    <phoneticPr fontId="2"/>
  </si>
  <si>
    <t>身体的拘束等廃止への取組の状況</t>
    <rPh sb="0" eb="2">
      <t>シンタイ</t>
    </rPh>
    <rPh sb="2" eb="3">
      <t>テキ</t>
    </rPh>
    <rPh sb="3" eb="5">
      <t>コウソク</t>
    </rPh>
    <rPh sb="5" eb="6">
      <t>トウ</t>
    </rPh>
    <rPh sb="6" eb="8">
      <t>ハイシ</t>
    </rPh>
    <rPh sb="10" eb="12">
      <t>トリクミ</t>
    </rPh>
    <rPh sb="13" eb="15">
      <t>ジョウキョウ</t>
    </rPh>
    <phoneticPr fontId="2"/>
  </si>
  <si>
    <t>年月</t>
    <rPh sb="0" eb="2">
      <t>ネンゲツ</t>
    </rPh>
    <phoneticPr fontId="2"/>
  </si>
  <si>
    <t>　　　　　　年　　月　　日</t>
    <rPh sb="6" eb="7">
      <t>ネン</t>
    </rPh>
    <rPh sb="9" eb="10">
      <t>ツキ</t>
    </rPh>
    <rPh sb="12" eb="13">
      <t>ヒ</t>
    </rPh>
    <phoneticPr fontId="2"/>
  </si>
  <si>
    <t>　　　　　　　　　年　　　月　　　日</t>
    <rPh sb="9" eb="10">
      <t>トシ</t>
    </rPh>
    <rPh sb="13" eb="14">
      <t>ツキ</t>
    </rPh>
    <rPh sb="17" eb="18">
      <t>ヒ</t>
    </rPh>
    <phoneticPr fontId="2"/>
  </si>
  <si>
    <t xml:space="preserve">      　　　年　　　月　　　日</t>
    <rPh sb="9" eb="10">
      <t>トシ</t>
    </rPh>
    <rPh sb="13" eb="14">
      <t>ツキ</t>
    </rPh>
    <rPh sb="17" eb="18">
      <t>ヒ</t>
    </rPh>
    <phoneticPr fontId="2"/>
  </si>
  <si>
    <t xml:space="preserve">       　　　年　　　月　　　日</t>
    <rPh sb="10" eb="11">
      <t>トシ</t>
    </rPh>
    <rPh sb="14" eb="15">
      <t>ツキ</t>
    </rPh>
    <rPh sb="18" eb="19">
      <t>ヒ</t>
    </rPh>
    <phoneticPr fontId="2"/>
  </si>
  <si>
    <t>……………………………………………………………………………………………………</t>
  </si>
  <si>
    <t xml:space="preserve"> （有の場合、当該｢規程｣の写しを当日提出してください）</t>
    <rPh sb="17" eb="19">
      <t>トウジツ</t>
    </rPh>
    <rPh sb="19" eb="21">
      <t>テイシュツ</t>
    </rPh>
    <phoneticPr fontId="2"/>
  </si>
  <si>
    <t>事業者の代表者氏名</t>
    <rPh sb="0" eb="3">
      <t>ジギョウシャ</t>
    </rPh>
    <rPh sb="4" eb="7">
      <t>ダイヒョウシャ</t>
    </rPh>
    <rPh sb="7" eb="9">
      <t>シメイ</t>
    </rPh>
    <phoneticPr fontId="2"/>
  </si>
  <si>
    <t>（1）</t>
    <phoneticPr fontId="2"/>
  </si>
  <si>
    <t>設備等の状況</t>
    <rPh sb="0" eb="2">
      <t>セツビ</t>
    </rPh>
    <rPh sb="2" eb="3">
      <t>トウ</t>
    </rPh>
    <rPh sb="4" eb="6">
      <t>ジョウキョウ</t>
    </rPh>
    <phoneticPr fontId="2"/>
  </si>
  <si>
    <t>（３）</t>
    <phoneticPr fontId="2"/>
  </si>
  <si>
    <t>60歳以上</t>
    <rPh sb="2" eb="3">
      <t>サイ</t>
    </rPh>
    <rPh sb="3" eb="5">
      <t>イジョウ</t>
    </rPh>
    <phoneticPr fontId="2"/>
  </si>
  <si>
    <t>男性</t>
    <rPh sb="0" eb="2">
      <t>ダンセイ</t>
    </rPh>
    <phoneticPr fontId="2"/>
  </si>
  <si>
    <t>女性</t>
    <rPh sb="0" eb="2">
      <t>ジョセイ</t>
    </rPh>
    <phoneticPr fontId="2"/>
  </si>
  <si>
    <t>　  　　　　　　    　（　　有　　・　　無　　）</t>
    <rPh sb="17" eb="18">
      <t>ア</t>
    </rPh>
    <rPh sb="23" eb="24">
      <t>ナ</t>
    </rPh>
    <phoneticPr fontId="2"/>
  </si>
  <si>
    <t>事故内容</t>
    <rPh sb="0" eb="2">
      <t>ジコ</t>
    </rPh>
    <rPh sb="2" eb="4">
      <t>ナイヨウ</t>
    </rPh>
    <phoneticPr fontId="2"/>
  </si>
  <si>
    <t>改善内容</t>
    <rPh sb="0" eb="2">
      <t>カイゼン</t>
    </rPh>
    <rPh sb="2" eb="4">
      <t>ナイヨウ</t>
    </rPh>
    <phoneticPr fontId="2"/>
  </si>
  <si>
    <t>ヒヤリハットの状況(直近の２事例）</t>
    <rPh sb="7" eb="9">
      <t>ジョウキョウ</t>
    </rPh>
    <rPh sb="10" eb="12">
      <t>チョッキン</t>
    </rPh>
    <rPh sb="14" eb="16">
      <t>ジレイ</t>
    </rPh>
    <phoneticPr fontId="2"/>
  </si>
  <si>
    <t>２　建物及び設備の状況</t>
    <rPh sb="2" eb="4">
      <t>タテモノ</t>
    </rPh>
    <rPh sb="4" eb="5">
      <t>オヨ</t>
    </rPh>
    <rPh sb="6" eb="8">
      <t>セツビ</t>
    </rPh>
    <phoneticPr fontId="2"/>
  </si>
  <si>
    <t>３　入居契約の種類</t>
    <rPh sb="2" eb="4">
      <t>ニュウキョ</t>
    </rPh>
    <rPh sb="4" eb="6">
      <t>ケイヤク</t>
    </rPh>
    <rPh sb="7" eb="9">
      <t>シュルイ</t>
    </rPh>
    <phoneticPr fontId="2"/>
  </si>
  <si>
    <t xml:space="preserve"> Ｐ ４</t>
    <phoneticPr fontId="2"/>
  </si>
  <si>
    <t>４　特定施設入居者生活介護の指定</t>
    <rPh sb="2" eb="4">
      <t>トクテイ</t>
    </rPh>
    <rPh sb="4" eb="6">
      <t>シセツ</t>
    </rPh>
    <rPh sb="6" eb="9">
      <t>ニュウキョシャ</t>
    </rPh>
    <rPh sb="9" eb="11">
      <t>セイカツ</t>
    </rPh>
    <rPh sb="11" eb="13">
      <t>カイゴ</t>
    </rPh>
    <rPh sb="14" eb="16">
      <t>シテイ</t>
    </rPh>
    <phoneticPr fontId="2"/>
  </si>
  <si>
    <t>５　入居者の状況</t>
    <rPh sb="2" eb="4">
      <t>ニュウキョ</t>
    </rPh>
    <rPh sb="4" eb="5">
      <t>モノ</t>
    </rPh>
    <rPh sb="6" eb="8">
      <t>ジョウキョウ</t>
    </rPh>
    <phoneticPr fontId="2"/>
  </si>
  <si>
    <t>６　職員の状況</t>
    <rPh sb="5" eb="7">
      <t>ジョウキョウ</t>
    </rPh>
    <phoneticPr fontId="2"/>
  </si>
  <si>
    <t>７　住宅の管理・運営の状況</t>
    <rPh sb="2" eb="4">
      <t>ジュウタク</t>
    </rPh>
    <rPh sb="5" eb="7">
      <t>カンリ</t>
    </rPh>
    <rPh sb="8" eb="10">
      <t>ウンエイ</t>
    </rPh>
    <phoneticPr fontId="2"/>
  </si>
  <si>
    <t>８　サービスの状況</t>
    <phoneticPr fontId="2"/>
  </si>
  <si>
    <t xml:space="preserve"> Ｐ 11</t>
    <phoneticPr fontId="2"/>
  </si>
  <si>
    <t>受水槽・防火水槽</t>
    <rPh sb="0" eb="3">
      <t>ジュスイソウ</t>
    </rPh>
    <rPh sb="4" eb="6">
      <t>ボウカ</t>
    </rPh>
    <rPh sb="6" eb="8">
      <t>スイソウ</t>
    </rPh>
    <phoneticPr fontId="2"/>
  </si>
  <si>
    <t>非常用自家発電（ポータブル型）</t>
    <rPh sb="0" eb="3">
      <t>ヒジョウヨウ</t>
    </rPh>
    <rPh sb="3" eb="5">
      <t>ジカ</t>
    </rPh>
    <rPh sb="5" eb="7">
      <t>ハツデン</t>
    </rPh>
    <rPh sb="13" eb="14">
      <t>ガタ</t>
    </rPh>
    <phoneticPr fontId="2"/>
  </si>
  <si>
    <t>非常用自家発電（据置型：防火用以外も対応可）</t>
    <rPh sb="0" eb="3">
      <t>ヒジョウヨウ</t>
    </rPh>
    <rPh sb="3" eb="5">
      <t>ジカ</t>
    </rPh>
    <rPh sb="5" eb="7">
      <t>ハツデン</t>
    </rPh>
    <rPh sb="8" eb="11">
      <t>スエオキガタ</t>
    </rPh>
    <rPh sb="12" eb="15">
      <t>ボウカヨウ</t>
    </rPh>
    <rPh sb="15" eb="17">
      <t>イガイ</t>
    </rPh>
    <rPh sb="18" eb="20">
      <t>タイオウ</t>
    </rPh>
    <rPh sb="20" eb="21">
      <t>カ</t>
    </rPh>
    <phoneticPr fontId="2"/>
  </si>
  <si>
    <t>非常用自家発電（スプリンクラー等防火のみ対応）</t>
    <rPh sb="0" eb="3">
      <t>ヒジョウヨウ</t>
    </rPh>
    <rPh sb="3" eb="5">
      <t>ジカ</t>
    </rPh>
    <rPh sb="5" eb="7">
      <t>ハツデン</t>
    </rPh>
    <rPh sb="15" eb="16">
      <t>トウ</t>
    </rPh>
    <rPh sb="16" eb="18">
      <t>ボウカ</t>
    </rPh>
    <rPh sb="20" eb="22">
      <t>タイオウ</t>
    </rPh>
    <phoneticPr fontId="2"/>
  </si>
  <si>
    <t>事故発生の状況</t>
    <rPh sb="0" eb="2">
      <t>ジコ</t>
    </rPh>
    <rPh sb="2" eb="4">
      <t>ハッセイ</t>
    </rPh>
    <rPh sb="5" eb="7">
      <t>ジョウキョウ</t>
    </rPh>
    <phoneticPr fontId="2"/>
  </si>
  <si>
    <t xml:space="preserve"> ○　直近の２事例</t>
    <phoneticPr fontId="2"/>
  </si>
  <si>
    <t xml:space="preserve"> ○　前年度　</t>
    <phoneticPr fontId="2"/>
  </si>
  <si>
    <t>約</t>
    <rPh sb="0" eb="1">
      <t>ヤク</t>
    </rPh>
    <phoneticPr fontId="2"/>
  </si>
  <si>
    <t xml:space="preserve"> ○　前年度</t>
    <phoneticPr fontId="2"/>
  </si>
  <si>
    <t>苦情件数</t>
    <rPh sb="0" eb="2">
      <t>クジョウ</t>
    </rPh>
    <rPh sb="2" eb="4">
      <t>ケンスウ</t>
    </rPh>
    <phoneticPr fontId="2"/>
  </si>
  <si>
    <t>前年度約</t>
    <rPh sb="0" eb="3">
      <t>ゼンネンド</t>
    </rPh>
    <rPh sb="3" eb="4">
      <t>ヤク</t>
    </rPh>
    <phoneticPr fontId="2"/>
  </si>
  <si>
    <t>・避難経路と避難経路図の掲示場所を明示してください。</t>
    <rPh sb="1" eb="3">
      <t>ヒナン</t>
    </rPh>
    <rPh sb="3" eb="5">
      <t>ケイロ</t>
    </rPh>
    <rPh sb="6" eb="8">
      <t>ヒナン</t>
    </rPh>
    <rPh sb="8" eb="10">
      <t>ケイロ</t>
    </rPh>
    <rPh sb="10" eb="11">
      <t>ズ</t>
    </rPh>
    <rPh sb="12" eb="14">
      <t>ケイジ</t>
    </rPh>
    <rPh sb="14" eb="16">
      <t>バショ</t>
    </rPh>
    <rPh sb="17" eb="19">
      <t>メイジ</t>
    </rPh>
    <phoneticPr fontId="2"/>
  </si>
  <si>
    <t>非常用設備</t>
    <rPh sb="0" eb="2">
      <t>ヒジョウ</t>
    </rPh>
    <rPh sb="2" eb="3">
      <t>ヨウ</t>
    </rPh>
    <rPh sb="3" eb="5">
      <t>セツビ</t>
    </rPh>
    <phoneticPr fontId="2"/>
  </si>
  <si>
    <t>　有　・　無　　　　（有の場合、本年度の研修計画の写しを添付すること）</t>
    <phoneticPr fontId="2"/>
  </si>
  <si>
    <t>委員会の設置・開催</t>
    <rPh sb="0" eb="2">
      <t>イイン</t>
    </rPh>
    <rPh sb="2" eb="3">
      <t>カイ</t>
    </rPh>
    <rPh sb="4" eb="6">
      <t>セッチ</t>
    </rPh>
    <rPh sb="7" eb="9">
      <t>カイサイ</t>
    </rPh>
    <phoneticPr fontId="2"/>
  </si>
  <si>
    <t>指針
(計画)
の整備</t>
    <rPh sb="0" eb="2">
      <t>シシン</t>
    </rPh>
    <rPh sb="4" eb="6">
      <t>ケイカク</t>
    </rPh>
    <rPh sb="9" eb="11">
      <t>セイビ</t>
    </rPh>
    <phoneticPr fontId="2"/>
  </si>
  <si>
    <t>　　　研修の実施
　　　（昨年度）</t>
    <rPh sb="3" eb="5">
      <t>ケンシュウ</t>
    </rPh>
    <rPh sb="6" eb="8">
      <t>ジッシ</t>
    </rPh>
    <rPh sb="13" eb="16">
      <t>サクネンド</t>
    </rPh>
    <phoneticPr fontId="2"/>
  </si>
  <si>
    <t>担当者の設置</t>
    <rPh sb="0" eb="3">
      <t>タントウシャ</t>
    </rPh>
    <rPh sb="4" eb="6">
      <t>セッチ</t>
    </rPh>
    <phoneticPr fontId="2"/>
  </si>
  <si>
    <t>訓練の
実施</t>
    <rPh sb="0" eb="2">
      <t>クンレン</t>
    </rPh>
    <rPh sb="4" eb="6">
      <t>ジッシ</t>
    </rPh>
    <phoneticPr fontId="2"/>
  </si>
  <si>
    <t>有・無</t>
    <rPh sb="0" eb="1">
      <t>タモツ</t>
    </rPh>
    <rPh sb="2" eb="3">
      <t>ム</t>
    </rPh>
    <phoneticPr fontId="2"/>
  </si>
  <si>
    <t>回／年
（昨年度）</t>
    <rPh sb="0" eb="1">
      <t>カイ</t>
    </rPh>
    <rPh sb="2" eb="3">
      <t>ネン</t>
    </rPh>
    <rPh sb="5" eb="8">
      <t>サクネンド</t>
    </rPh>
    <phoneticPr fontId="2"/>
  </si>
  <si>
    <t>回／年</t>
    <rPh sb="0" eb="1">
      <t>カイ</t>
    </rPh>
    <rPh sb="2" eb="3">
      <t>ネン</t>
    </rPh>
    <phoneticPr fontId="2"/>
  </si>
  <si>
    <t>（１）</t>
    <phoneticPr fontId="2"/>
  </si>
  <si>
    <t>有・無
（※１）</t>
    <rPh sb="0" eb="1">
      <t>タモツ</t>
    </rPh>
    <rPh sb="2" eb="3">
      <t>ム</t>
    </rPh>
    <phoneticPr fontId="2"/>
  </si>
  <si>
    <t>（２）</t>
  </si>
  <si>
    <t>身体的拘束等の適正化</t>
    <rPh sb="0" eb="2">
      <t>シンタイ</t>
    </rPh>
    <rPh sb="2" eb="3">
      <t>テキ</t>
    </rPh>
    <rPh sb="3" eb="5">
      <t>コウソク</t>
    </rPh>
    <rPh sb="5" eb="6">
      <t>トウ</t>
    </rPh>
    <rPh sb="7" eb="10">
      <t>テキセイカ</t>
    </rPh>
    <phoneticPr fontId="2"/>
  </si>
  <si>
    <t>（３）</t>
  </si>
  <si>
    <t>非常災害
（防災）対策</t>
    <rPh sb="0" eb="2">
      <t>ヒジョウ</t>
    </rPh>
    <rPh sb="2" eb="4">
      <t>サイガイ</t>
    </rPh>
    <rPh sb="6" eb="8">
      <t>ボウサイ</t>
    </rPh>
    <rPh sb="9" eb="11">
      <t>タイサク</t>
    </rPh>
    <phoneticPr fontId="2"/>
  </si>
  <si>
    <t>（４）</t>
  </si>
  <si>
    <t>感染症及び食中毒の予防及びまん延防止</t>
    <rPh sb="0" eb="3">
      <t>カンセンショウ</t>
    </rPh>
    <rPh sb="3" eb="4">
      <t>オヨ</t>
    </rPh>
    <rPh sb="5" eb="8">
      <t>ショクチュウドク</t>
    </rPh>
    <rPh sb="9" eb="11">
      <t>ヨボウ</t>
    </rPh>
    <rPh sb="11" eb="12">
      <t>オヨ</t>
    </rPh>
    <rPh sb="16" eb="18">
      <t>ボウシ</t>
    </rPh>
    <phoneticPr fontId="2"/>
  </si>
  <si>
    <t>（５）</t>
  </si>
  <si>
    <t>（６）</t>
  </si>
  <si>
    <t>事故発生
の防止
（安全対策）</t>
    <rPh sb="0" eb="2">
      <t>ジコ</t>
    </rPh>
    <rPh sb="2" eb="4">
      <t>ハッセイ</t>
    </rPh>
    <rPh sb="6" eb="8">
      <t>ボウシ</t>
    </rPh>
    <rPh sb="10" eb="12">
      <t>アンゼン</t>
    </rPh>
    <rPh sb="12" eb="14">
      <t>タイサク</t>
    </rPh>
    <phoneticPr fontId="2"/>
  </si>
  <si>
    <t>有・無</t>
    <rPh sb="0" eb="1">
      <t>ア</t>
    </rPh>
    <rPh sb="2" eb="3">
      <t>ム</t>
    </rPh>
    <phoneticPr fontId="2"/>
  </si>
  <si>
    <t>(※１)指針有の場合、コピー1部を検査当日提出してください。</t>
    <rPh sb="4" eb="6">
      <t>シシン</t>
    </rPh>
    <rPh sb="6" eb="7">
      <t>アリ</t>
    </rPh>
    <rPh sb="8" eb="10">
      <t>バアイ</t>
    </rPh>
    <rPh sb="15" eb="16">
      <t>ブ</t>
    </rPh>
    <rPh sb="17" eb="19">
      <t>ケンサ</t>
    </rPh>
    <rPh sb="19" eb="21">
      <t>トウジツ</t>
    </rPh>
    <rPh sb="21" eb="23">
      <t>テイシュツ</t>
    </rPh>
    <phoneticPr fontId="2"/>
  </si>
  <si>
    <t>研修名</t>
    <rPh sb="0" eb="2">
      <t>ケンシュウ</t>
    </rPh>
    <rPh sb="2" eb="3">
      <t>メイ</t>
    </rPh>
    <phoneticPr fontId="2"/>
  </si>
  <si>
    <t>内容</t>
    <rPh sb="0" eb="2">
      <t>ナイヨウ</t>
    </rPh>
    <phoneticPr fontId="2"/>
  </si>
  <si>
    <t>参加者（人）</t>
    <rPh sb="0" eb="3">
      <t>サンカシャ</t>
    </rPh>
    <rPh sb="4" eb="5">
      <t>ニン</t>
    </rPh>
    <phoneticPr fontId="2"/>
  </si>
  <si>
    <t>施設内・外の別</t>
    <rPh sb="0" eb="2">
      <t>シセツ</t>
    </rPh>
    <rPh sb="2" eb="3">
      <t>ナイ</t>
    </rPh>
    <rPh sb="4" eb="5">
      <t>ガイ</t>
    </rPh>
    <rPh sb="6" eb="7">
      <t>ベツ</t>
    </rPh>
    <phoneticPr fontId="2"/>
  </si>
  <si>
    <t>① 身体的拘束等の実施例（前年度）</t>
    <rPh sb="2" eb="4">
      <t>シンタイ</t>
    </rPh>
    <rPh sb="4" eb="5">
      <t>テキ</t>
    </rPh>
    <rPh sb="5" eb="7">
      <t>コウソク</t>
    </rPh>
    <rPh sb="7" eb="8">
      <t>トウ</t>
    </rPh>
    <rPh sb="9" eb="11">
      <t>ジッシ</t>
    </rPh>
    <rPh sb="11" eb="12">
      <t>レイ</t>
    </rPh>
    <rPh sb="13" eb="16">
      <t>ゼンネンド</t>
    </rPh>
    <phoneticPr fontId="2"/>
  </si>
  <si>
    <t>②　身体的拘束等に係る記録</t>
    <rPh sb="2" eb="4">
      <t>シンタイ</t>
    </rPh>
    <rPh sb="4" eb="5">
      <t>テキ</t>
    </rPh>
    <rPh sb="5" eb="7">
      <t>コウソク</t>
    </rPh>
    <rPh sb="7" eb="8">
      <t>トウ</t>
    </rPh>
    <rPh sb="9" eb="10">
      <t>カカ</t>
    </rPh>
    <rPh sb="11" eb="13">
      <t>キロク</t>
    </rPh>
    <phoneticPr fontId="2"/>
  </si>
  <si>
    <t>③ 本人又は家族への説明及び書面による同意</t>
    <rPh sb="2" eb="4">
      <t>ホンニン</t>
    </rPh>
    <rPh sb="4" eb="5">
      <t>マタ</t>
    </rPh>
    <rPh sb="6" eb="8">
      <t>カゾク</t>
    </rPh>
    <rPh sb="10" eb="12">
      <t>セツメイ</t>
    </rPh>
    <rPh sb="12" eb="13">
      <t>オヨ</t>
    </rPh>
    <rPh sb="14" eb="16">
      <t>ショメン</t>
    </rPh>
    <rPh sb="19" eb="21">
      <t>ドウイ</t>
    </rPh>
    <phoneticPr fontId="2"/>
  </si>
  <si>
    <t>９　事故発生の防止及び発生時の対応</t>
    <rPh sb="2" eb="4">
      <t>ジコ</t>
    </rPh>
    <rPh sb="4" eb="6">
      <t>ハッセイ</t>
    </rPh>
    <rPh sb="7" eb="9">
      <t>ボウシ</t>
    </rPh>
    <rPh sb="9" eb="10">
      <t>オヨ</t>
    </rPh>
    <rPh sb="11" eb="14">
      <t>ハッセイジ</t>
    </rPh>
    <rPh sb="15" eb="17">
      <t>タイオウ</t>
    </rPh>
    <phoneticPr fontId="2"/>
  </si>
  <si>
    <t xml:space="preserve"> Ｐ 10</t>
    <phoneticPr fontId="2"/>
  </si>
  <si>
    <t>10　苦情処理の状況</t>
    <rPh sb="3" eb="5">
      <t>クジョウ</t>
    </rPh>
    <rPh sb="5" eb="7">
      <t>ショリ</t>
    </rPh>
    <rPh sb="8" eb="10">
      <t>ジョウキョウ</t>
    </rPh>
    <phoneticPr fontId="2"/>
  </si>
  <si>
    <t>② 社会福祉協議会等で管理している入居者</t>
    <rPh sb="2" eb="6">
      <t>シャカイフクシ</t>
    </rPh>
    <rPh sb="6" eb="9">
      <t>キョウギカイ</t>
    </rPh>
    <rPh sb="9" eb="10">
      <t>トウ</t>
    </rPh>
    <rPh sb="11" eb="13">
      <t>カンリ</t>
    </rPh>
    <rPh sb="17" eb="20">
      <t>ニュウキョシャ</t>
    </rPh>
    <phoneticPr fontId="2"/>
  </si>
  <si>
    <t>②各種研修の実施等</t>
    <rPh sb="1" eb="3">
      <t>カクシュ</t>
    </rPh>
    <rPh sb="3" eb="5">
      <t>ケンシュウ</t>
    </rPh>
    <rPh sb="6" eb="8">
      <t>ジッシ</t>
    </rPh>
    <rPh sb="8" eb="9">
      <t>トウ</t>
    </rPh>
    <phoneticPr fontId="2"/>
  </si>
  <si>
    <t>業務継続計画の策定等(※２）</t>
    <rPh sb="0" eb="2">
      <t>ギョウム</t>
    </rPh>
    <rPh sb="2" eb="4">
      <t>ケイゾク</t>
    </rPh>
    <rPh sb="4" eb="6">
      <t>ケイカク</t>
    </rPh>
    <rPh sb="7" eb="9">
      <t>サクテイ</t>
    </rPh>
    <rPh sb="9" eb="10">
      <t>トウ</t>
    </rPh>
    <phoneticPr fontId="2"/>
  </si>
  <si>
    <t>(※２)感染症や非常災害の発生時において、入居者に対する処遇を継続的に行うための、及び非常時の体制で早期の業務再開を図る計画。</t>
    <rPh sb="4" eb="7">
      <t>カンセンショウ</t>
    </rPh>
    <rPh sb="8" eb="10">
      <t>ヒジョウ</t>
    </rPh>
    <rPh sb="10" eb="12">
      <t>サイガイ</t>
    </rPh>
    <rPh sb="13" eb="15">
      <t>ハッセイ</t>
    </rPh>
    <rPh sb="15" eb="16">
      <t>ジ</t>
    </rPh>
    <rPh sb="21" eb="24">
      <t>ニュウキョシャ</t>
    </rPh>
    <rPh sb="25" eb="26">
      <t>タイ</t>
    </rPh>
    <rPh sb="28" eb="30">
      <t>ショグウ</t>
    </rPh>
    <rPh sb="31" eb="34">
      <t>ケイゾクテキ</t>
    </rPh>
    <rPh sb="35" eb="36">
      <t>オコナ</t>
    </rPh>
    <rPh sb="41" eb="42">
      <t>オヨ</t>
    </rPh>
    <rPh sb="43" eb="45">
      <t>ヒジョウ</t>
    </rPh>
    <rPh sb="45" eb="46">
      <t>ジ</t>
    </rPh>
    <rPh sb="47" eb="49">
      <t>タイセイ</t>
    </rPh>
    <rPh sb="50" eb="52">
      <t>ソウキ</t>
    </rPh>
    <rPh sb="53" eb="55">
      <t>ギョウム</t>
    </rPh>
    <rPh sb="55" eb="57">
      <t>サイカイ</t>
    </rPh>
    <rPh sb="58" eb="59">
      <t>ハカ</t>
    </rPh>
    <rPh sb="60" eb="62">
      <t>ケイカク</t>
    </rPh>
    <phoneticPr fontId="2"/>
  </si>
  <si>
    <t>③②の研修内容等を記載してください。</t>
    <rPh sb="3" eb="5">
      <t>ケンシュウ</t>
    </rPh>
    <rPh sb="5" eb="7">
      <t>ナイヨウ</t>
    </rPh>
    <rPh sb="7" eb="8">
      <t>トウ</t>
    </rPh>
    <rPh sb="9" eb="11">
      <t>キサイ</t>
    </rPh>
    <phoneticPr fontId="2"/>
  </si>
  <si>
    <t>④その他の研修</t>
    <rPh sb="3" eb="4">
      <t>タ</t>
    </rPh>
    <rPh sb="5" eb="7">
      <t>ケンシュウ</t>
    </rPh>
    <phoneticPr fontId="2"/>
  </si>
  <si>
    <t>（４）職員の研修状況等</t>
    <rPh sb="3" eb="5">
      <t>ショクイン</t>
    </rPh>
    <rPh sb="6" eb="8">
      <t>ケンシュウ</t>
    </rPh>
    <rPh sb="8" eb="10">
      <t>ジョウキョウ</t>
    </rPh>
    <rPh sb="10" eb="11">
      <t>トウ</t>
    </rPh>
    <phoneticPr fontId="2"/>
  </si>
  <si>
    <t>④ 施設での預かり状況</t>
    <rPh sb="2" eb="4">
      <t>シセツ</t>
    </rPh>
    <rPh sb="6" eb="7">
      <t>アズ</t>
    </rPh>
    <rPh sb="9" eb="11">
      <t>ジョウキョウ</t>
    </rPh>
    <phoneticPr fontId="2"/>
  </si>
  <si>
    <t>虐待防止
（人権擁護）</t>
    <rPh sb="0" eb="2">
      <t>ギャクタイ</t>
    </rPh>
    <rPh sb="2" eb="4">
      <t>ボウシ</t>
    </rPh>
    <rPh sb="6" eb="8">
      <t>ジンケン</t>
    </rPh>
    <rPh sb="8" eb="10">
      <t>ヨウゴ</t>
    </rPh>
    <phoneticPr fontId="2"/>
  </si>
  <si>
    <t>　　有　・　無　　</t>
    <rPh sb="2" eb="3">
      <t>ウ</t>
    </rPh>
    <rPh sb="6" eb="7">
      <t>ム</t>
    </rPh>
    <phoneticPr fontId="2"/>
  </si>
  <si>
    <t>〔令和７年度立入検査に係る事前提出資料様式〕</t>
    <rPh sb="1" eb="2">
      <t>レイ</t>
    </rPh>
    <rPh sb="2" eb="3">
      <t>カズ</t>
    </rPh>
    <rPh sb="4" eb="6">
      <t>ネンド</t>
    </rPh>
    <rPh sb="6" eb="8">
      <t>タチイリ</t>
    </rPh>
    <rPh sb="8" eb="10">
      <t>ケンサ</t>
    </rPh>
    <rPh sb="11" eb="12">
      <t>カカ</t>
    </rPh>
    <rPh sb="13" eb="15">
      <t>ジゼン</t>
    </rPh>
    <rPh sb="15" eb="17">
      <t>テイシュツ</t>
    </rPh>
    <rPh sb="19" eb="21">
      <t>ヨウシキ</t>
    </rPh>
    <phoneticPr fontId="2"/>
  </si>
  <si>
    <t>　４．各様式において、「本年(度)」は「令和７年(度)」に、「前年(度)」は</t>
    <rPh sb="20" eb="22">
      <t>レイワ</t>
    </rPh>
    <rPh sb="23" eb="24">
      <t>ネン</t>
    </rPh>
    <rPh sb="25" eb="26">
      <t>ド</t>
    </rPh>
    <rPh sb="31" eb="33">
      <t>ゼンネン</t>
    </rPh>
    <rPh sb="34" eb="35">
      <t>ド</t>
    </rPh>
    <phoneticPr fontId="2"/>
  </si>
  <si>
    <t>　　「令和６年(度)」に、それぞれ読み替えて下さい。</t>
    <rPh sb="3" eb="5">
      <t>レイワ</t>
    </rPh>
    <rPh sb="6" eb="7">
      <t>ネン</t>
    </rPh>
    <phoneticPr fontId="2"/>
  </si>
  <si>
    <t>　　　　和歌山県福祉保健部福祉保健政策局介護サービス指導課</t>
    <rPh sb="4" eb="8">
      <t>ワカヤマケン</t>
    </rPh>
    <rPh sb="8" eb="10">
      <t>フクシ</t>
    </rPh>
    <rPh sb="10" eb="13">
      <t>ホケンブ</t>
    </rPh>
    <rPh sb="13" eb="15">
      <t>フクシ</t>
    </rPh>
    <rPh sb="15" eb="17">
      <t>ホケン</t>
    </rPh>
    <rPh sb="17" eb="19">
      <t>セイサク</t>
    </rPh>
    <rPh sb="19" eb="20">
      <t>キョク</t>
    </rPh>
    <rPh sb="20" eb="22">
      <t>カイゴ</t>
    </rPh>
    <rPh sb="26" eb="29">
      <t>シドウカ</t>
    </rPh>
    <phoneticPr fontId="2"/>
  </si>
  <si>
    <t>（標準様式1）</t>
    <rPh sb="1" eb="3">
      <t>ヒョウジュン</t>
    </rPh>
    <rPh sb="3" eb="5">
      <t>ヨウシキ</t>
    </rPh>
    <phoneticPr fontId="2"/>
  </si>
  <si>
    <t>従業者の勤務の体制及び勤務形態一覧表</t>
    <phoneticPr fontId="18"/>
  </si>
  <si>
    <t>サービス種別</t>
    <rPh sb="4" eb="6">
      <t>シュベツ</t>
    </rPh>
    <phoneticPr fontId="18"/>
  </si>
  <si>
    <t>(</t>
    <phoneticPr fontId="18"/>
  </si>
  <si>
    <t>）</t>
    <phoneticPr fontId="18"/>
  </si>
  <si>
    <t>令和</t>
    <rPh sb="0" eb="2">
      <t>レイワ</t>
    </rPh>
    <phoneticPr fontId="18"/>
  </si>
  <si>
    <t>)</t>
    <phoneticPr fontId="18"/>
  </si>
  <si>
    <t>年</t>
    <rPh sb="0" eb="1">
      <t>ネン</t>
    </rPh>
    <phoneticPr fontId="18"/>
  </si>
  <si>
    <t>月</t>
    <rPh sb="0" eb="1">
      <t>ゲツ</t>
    </rPh>
    <phoneticPr fontId="18"/>
  </si>
  <si>
    <t>事業所名</t>
    <rPh sb="0" eb="3">
      <t>ジギョウショ</t>
    </rPh>
    <rPh sb="3" eb="4">
      <t>メイ</t>
    </rPh>
    <phoneticPr fontId="18"/>
  </si>
  <si>
    <t>(1)</t>
    <phoneticPr fontId="18"/>
  </si>
  <si>
    <t>４週</t>
  </si>
  <si>
    <t>(2)</t>
    <phoneticPr fontId="18"/>
  </si>
  <si>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</si>
  <si>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8"/>
  </si>
  <si>
    <t>時間/週</t>
    <rPh sb="0" eb="2">
      <t>ジカン</t>
    </rPh>
    <rPh sb="3" eb="4">
      <t>シュウ</t>
    </rPh>
    <phoneticPr fontId="18"/>
  </si>
  <si>
    <t>時間/月</t>
    <rPh sb="0" eb="2">
      <t>ジカン</t>
    </rPh>
    <rPh sb="3" eb="4">
      <t>ツキ</t>
    </rPh>
    <phoneticPr fontId="18"/>
  </si>
  <si>
    <t>No</t>
    <phoneticPr fontId="18"/>
  </si>
  <si>
    <t>(4) 
職種</t>
    <phoneticPr fontId="2"/>
  </si>
  <si>
    <t>(5)
勤務
形態</t>
    <phoneticPr fontId="2"/>
  </si>
  <si>
    <t>(6)
資格</t>
    <rPh sb="4" eb="6">
      <t>シカク</t>
    </rPh>
    <phoneticPr fontId="18"/>
  </si>
  <si>
    <t>(7) 氏　名</t>
    <phoneticPr fontId="2"/>
  </si>
  <si>
    <t>(8)</t>
    <phoneticPr fontId="18"/>
  </si>
  <si>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</si>
  <si>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</si>
  <si>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1週目</t>
    <rPh sb="1" eb="2">
      <t>シュウ</t>
    </rPh>
    <rPh sb="2" eb="3">
      <t>メ</t>
    </rPh>
    <phoneticPr fontId="18"/>
  </si>
  <si>
    <t>2週目</t>
    <rPh sb="1" eb="2">
      <t>シュウ</t>
    </rPh>
    <rPh sb="2" eb="3">
      <t>メ</t>
    </rPh>
    <phoneticPr fontId="18"/>
  </si>
  <si>
    <t>3週目</t>
    <rPh sb="1" eb="2">
      <t>シュウ</t>
    </rPh>
    <rPh sb="2" eb="3">
      <t>メ</t>
    </rPh>
    <phoneticPr fontId="18"/>
  </si>
  <si>
    <t>4週目</t>
    <rPh sb="1" eb="2">
      <t>シュウ</t>
    </rPh>
    <rPh sb="2" eb="3">
      <t>メ</t>
    </rPh>
    <phoneticPr fontId="18"/>
  </si>
  <si>
    <t>5週目</t>
    <rPh sb="1" eb="2">
      <t>シュウ</t>
    </rPh>
    <rPh sb="2" eb="3">
      <t>メ</t>
    </rPh>
    <phoneticPr fontId="1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</si>
  <si>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8"/>
  </si>
  <si>
    <t>　(1) 「４週」・「暦月」のいずれかを選択してください。</t>
    <rPh sb="7" eb="8">
      <t>シュウ</t>
    </rPh>
    <rPh sb="11" eb="12">
      <t>レキ</t>
    </rPh>
    <rPh sb="12" eb="13">
      <t>ツキ</t>
    </rPh>
    <rPh sb="20" eb="22">
      <t>センタク</t>
    </rPh>
    <phoneticPr fontId="18"/>
  </si>
  <si>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</si>
  <si>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8"/>
  </si>
  <si>
    <t>　(4) 従業者の職種を入力してください。</t>
    <rPh sb="5" eb="8">
      <t>ジュウギョウシャ</t>
    </rPh>
    <rPh sb="9" eb="11">
      <t>ショクシュ</t>
    </rPh>
    <rPh sb="12" eb="14">
      <t>ニュウリョク</t>
    </rPh>
    <phoneticPr fontId="18"/>
  </si>
  <si>
    <t xml:space="preserve"> 　　 記入の順序は、職種ごとにまとめてください。</t>
    <rPh sb="4" eb="6">
      <t>キニュウ</t>
    </rPh>
    <rPh sb="7" eb="9">
      <t>ジュンジョ</t>
    </rPh>
    <rPh sb="11" eb="13">
      <t>ショクシュ</t>
    </rPh>
    <phoneticPr fontId="18"/>
  </si>
  <si>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</si>
  <si>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8"/>
  </si>
  <si>
    <t>区分</t>
    <rPh sb="0" eb="2">
      <t>クブン</t>
    </rPh>
    <phoneticPr fontId="18"/>
  </si>
  <si>
    <t>A</t>
    <phoneticPr fontId="18"/>
  </si>
  <si>
    <t>常勤で専従</t>
    <rPh sb="0" eb="2">
      <t>ジョウキン</t>
    </rPh>
    <rPh sb="3" eb="5">
      <t>センジュウ</t>
    </rPh>
    <phoneticPr fontId="18"/>
  </si>
  <si>
    <t>B</t>
    <phoneticPr fontId="18"/>
  </si>
  <si>
    <t>常勤で兼務</t>
    <rPh sb="0" eb="2">
      <t>ジョウキン</t>
    </rPh>
    <rPh sb="3" eb="5">
      <t>ケンム</t>
    </rPh>
    <phoneticPr fontId="18"/>
  </si>
  <si>
    <t>C</t>
    <phoneticPr fontId="18"/>
  </si>
  <si>
    <t>非常勤で専従</t>
    <rPh sb="0" eb="3">
      <t>ヒジョウキン</t>
    </rPh>
    <rPh sb="4" eb="6">
      <t>センジュウ</t>
    </rPh>
    <phoneticPr fontId="18"/>
  </si>
  <si>
    <t>D</t>
    <phoneticPr fontId="18"/>
  </si>
  <si>
    <t>非常勤で兼務</t>
    <rPh sb="0" eb="3">
      <t>ヒジョウキン</t>
    </rPh>
    <rPh sb="4" eb="6">
      <t>ケンム</t>
    </rPh>
    <phoneticPr fontId="18"/>
  </si>
  <si>
    <t>（注）常勤・非常勤の区分について</t>
    <rPh sb="1" eb="2">
      <t>チュウ</t>
    </rPh>
    <rPh sb="3" eb="5">
      <t>ジョウキン</t>
    </rPh>
    <rPh sb="6" eb="9">
      <t>ヒジョウキン</t>
    </rPh>
    <rPh sb="10" eb="12">
      <t>クブン</t>
    </rPh>
    <phoneticPr fontId="18"/>
  </si>
  <si>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</si>
  <si>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8"/>
  </si>
  <si>
    <t>　(6) 従業者の保有する資格を入力してください。</t>
    <rPh sb="5" eb="8">
      <t>ジュウギョウシャ</t>
    </rPh>
    <rPh sb="9" eb="11">
      <t>ホユウ</t>
    </rPh>
    <rPh sb="13" eb="15">
      <t>シカク</t>
    </rPh>
    <rPh sb="16" eb="18">
      <t>ニュウリョク</t>
    </rPh>
    <phoneticPr fontId="18"/>
  </si>
  <si>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8"/>
  </si>
  <si>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8"/>
  </si>
  <si>
    <t>　(7) 従業者の氏名を記入してください。</t>
    <rPh sb="5" eb="8">
      <t>ジュウギョウシャ</t>
    </rPh>
    <rPh sb="9" eb="11">
      <t>シメイ</t>
    </rPh>
    <rPh sb="12" eb="14">
      <t>キニュウ</t>
    </rPh>
    <phoneticPr fontId="18"/>
  </si>
  <si>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8"/>
  </si>
  <si>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</si>
  <si>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8"/>
  </si>
  <si>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8"/>
  </si>
  <si>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8"/>
  </si>
  <si>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8"/>
  </si>
  <si>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8"/>
  </si>
  <si>
    <t>　　　 その他、特記事項欄としてもご活用ください。</t>
    <rPh sb="6" eb="7">
      <t>タ</t>
    </rPh>
    <rPh sb="8" eb="10">
      <t>トッキ</t>
    </rPh>
    <rPh sb="10" eb="12">
      <t>ジコウ</t>
    </rPh>
    <rPh sb="12" eb="13">
      <t>ラン</t>
    </rPh>
    <rPh sb="18" eb="20">
      <t>カツヨウ</t>
    </rPh>
    <phoneticPr fontId="2"/>
  </si>
  <si>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8"/>
  </si>
  <si>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8"/>
  </si>
  <si>
    <t xml:space="preserve"> （12) 必要項目を満たしていれば、各事業所で使用するシフト表等をもって代替書類として差し支えありません。</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</si>
</sst>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1"/>
      <color indexed="8"/>
      <name val="ＭＳ Ｐゴシック"/>
      <family val="3"/>
      <charset val="128"/>
    </font>
    <font>
      <sz val="8"/>
      <name val="ＭＳ Ｐゴシック"/>
      <family val="3"/>
      <charset val="128"/>
    </font>
    <font>
      <sz val="7"/>
      <name val="ＭＳ Ｐゴシック"/>
      <family val="3"/>
      <charset val="128"/>
    </font>
    <font>
      <sz val="10"/>
      <name val="ＭＳ Ｐ明朝"/>
      <family val="1"/>
      <charset val="128"/>
    </font>
    <font>
      <b/>
      <u/>
      <sz val="10"/>
      <name val="ＭＳ Ｐゴシック"/>
      <family val="3"/>
      <charset val="128"/>
    </font>
    <font>
      <b/>
      <u/>
      <sz val="11"/>
      <name val="ＭＳ Ｐゴシック"/>
      <family val="3"/>
      <charset val="128"/>
    </font>
    <font>
      <sz val="11"/>
      <color rgb="FFFF0000"/>
      <name val="ＭＳ Ｐゴシック"/>
      <family val="3"/>
      <charset val="128"/>
    </font>
    <font>
      <b/>
      <sz val="11"/>
      <name val="ＭＳ Ｐ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u/>
      <sz val="16"/>
      <name val="HGSｺﾞｼｯｸE"/>
      <family val="3"/>
      <charset val="128"/>
    </font>
    <font>
      <b/>
      <u/>
      <sz val="16"/>
      <name val="HGSｺﾞｼｯｸM"/>
      <family val="3"/>
      <charset val="128"/>
    </font>
    <font>
      <sz val="16"/>
      <color rgb="FF000000"/>
      <name val="HGSｺﾞｼｯｸM"/>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1" fillId="0" borderId="0"/>
    <xf numFmtId="0" fontId="1" fillId="0" borderId="0"/>
    <xf numFmtId="38" fontId="1" fillId="0" borderId="0" applyFont="0" applyFill="0" applyBorder="0" applyAlignment="0" applyProtection="0">
      <alignment vertical="center"/>
    </xf>
  </cellStyleXfs>
  <cellXfs count="450">
    <xf numFmtId="0" fontId="0" fillId="0" borderId="0" xfId="0">
      <alignment vertical="center"/>
    </xf>
    <xf numFmtId="0" fontId="0" fillId="0" borderId="1" xfId="0" applyBorder="1" applyAlignment="1">
      <alignment horizontal="center" vertical="center"/>
    </xf>
    <xf numFmtId="0" fontId="0" fillId="0" borderId="0" xfId="0" quotePrefix="1">
      <alignment vertical="center"/>
    </xf>
    <xf numFmtId="0" fontId="6" fillId="0" borderId="0" xfId="0" applyFont="1" applyAlignment="1">
      <alignment vertical="center"/>
    </xf>
    <xf numFmtId="0" fontId="0" fillId="0" borderId="1" xfId="0" applyBorder="1" applyAlignment="1">
      <alignment horizontal="right" vertical="center"/>
    </xf>
    <xf numFmtId="0" fontId="0" fillId="0" borderId="1" xfId="0" applyFill="1" applyBorder="1" applyAlignment="1">
      <alignment horizontal="center"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Alignment="1">
      <alignment horizontal="right" vertical="center"/>
    </xf>
    <xf numFmtId="0" fontId="3" fillId="0" borderId="0" xfId="0" applyFont="1">
      <alignment vertical="center"/>
    </xf>
    <xf numFmtId="0" fontId="0" fillId="0" borderId="0" xfId="0" applyBorder="1" applyAlignment="1">
      <alignment horizontal="center" vertical="center"/>
    </xf>
    <xf numFmtId="0" fontId="0" fillId="0" borderId="0" xfId="0" applyFill="1"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shrinkToFit="1"/>
    </xf>
    <xf numFmtId="0" fontId="0" fillId="0" borderId="12" xfId="0" applyBorder="1" applyAlignment="1">
      <alignment horizontal="center" vertical="center"/>
    </xf>
    <xf numFmtId="0" fontId="0" fillId="0" borderId="0" xfId="0" applyBorder="1" applyAlignment="1">
      <alignment horizontal="right" vertical="center"/>
    </xf>
    <xf numFmtId="0" fontId="0" fillId="0" borderId="0" xfId="0" applyBorder="1" applyAlignment="1">
      <alignment horizontal="left" vertical="center"/>
    </xf>
    <xf numFmtId="0" fontId="0" fillId="0" borderId="1" xfId="0" applyBorder="1" applyAlignment="1">
      <alignment vertical="center" shrinkToFit="1"/>
    </xf>
    <xf numFmtId="0" fontId="0" fillId="0" borderId="13" xfId="0" applyBorder="1" applyAlignment="1">
      <alignment horizontal="center" vertical="center"/>
    </xf>
    <xf numFmtId="0" fontId="0" fillId="0" borderId="0" xfId="0" applyFill="1">
      <alignment vertical="center"/>
    </xf>
    <xf numFmtId="0" fontId="8" fillId="0" borderId="0" xfId="0" applyFont="1">
      <alignment vertical="center"/>
    </xf>
    <xf numFmtId="0" fontId="8" fillId="0" borderId="0" xfId="0" quotePrefix="1" applyFont="1">
      <alignment vertical="center"/>
    </xf>
    <xf numFmtId="0" fontId="0" fillId="0" borderId="0" xfId="0" applyBorder="1" applyAlignment="1">
      <alignment vertical="center"/>
    </xf>
    <xf numFmtId="0" fontId="1" fillId="0" borderId="0" xfId="0" applyFont="1" applyAlignment="1">
      <alignment vertical="center"/>
    </xf>
    <xf numFmtId="0" fontId="1" fillId="0" borderId="0" xfId="0" applyFont="1" applyAlignment="1">
      <alignment vertical="center" shrinkToFit="1"/>
    </xf>
    <xf numFmtId="0" fontId="1" fillId="0" borderId="0" xfId="0" quotePrefix="1" applyFont="1" applyAlignment="1">
      <alignment horizontal="center" vertical="center"/>
    </xf>
    <xf numFmtId="0" fontId="0" fillId="0" borderId="0" xfId="0" quotePrefix="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center"/>
    </xf>
    <xf numFmtId="0" fontId="7" fillId="0" borderId="0" xfId="0" applyFont="1" applyAlignment="1">
      <alignment vertical="center"/>
    </xf>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49" fontId="7" fillId="0" borderId="14" xfId="0" applyNumberFormat="1" applyFont="1" applyBorder="1" applyAlignment="1">
      <alignment horizontal="center" vertical="center"/>
    </xf>
    <xf numFmtId="0" fontId="7" fillId="0" borderId="11" xfId="0" applyFont="1" applyBorder="1" applyAlignment="1">
      <alignment vertical="center"/>
    </xf>
    <xf numFmtId="0" fontId="7" fillId="0" borderId="1" xfId="0" applyFont="1" applyBorder="1" applyAlignment="1">
      <alignment vertical="center"/>
    </xf>
    <xf numFmtId="0" fontId="7" fillId="0" borderId="15" xfId="0" applyFont="1" applyBorder="1" applyAlignment="1">
      <alignment vertical="center"/>
    </xf>
    <xf numFmtId="0" fontId="7" fillId="0" borderId="0" xfId="0" applyFont="1" applyBorder="1" applyAlignment="1">
      <alignment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49" fontId="7" fillId="0" borderId="10" xfId="0" applyNumberFormat="1" applyFont="1" applyBorder="1" applyAlignment="1">
      <alignment horizontal="center" vertical="center"/>
    </xf>
    <xf numFmtId="49" fontId="7" fillId="0" borderId="10" xfId="0" applyNumberFormat="1" applyFont="1" applyBorder="1" applyAlignment="1">
      <alignment horizontal="center" vertical="center" shrinkToFit="1"/>
    </xf>
    <xf numFmtId="0" fontId="7" fillId="0" borderId="11" xfId="0" applyFont="1" applyBorder="1" applyAlignment="1">
      <alignment horizontal="right" vertical="center"/>
    </xf>
    <xf numFmtId="0" fontId="7" fillId="0" borderId="1" xfId="0" applyFont="1" applyBorder="1" applyAlignment="1">
      <alignment horizontal="right" vertical="center"/>
    </xf>
    <xf numFmtId="0" fontId="7" fillId="0" borderId="14" xfId="0" applyFont="1" applyBorder="1" applyAlignment="1">
      <alignment vertical="center"/>
    </xf>
    <xf numFmtId="49" fontId="7" fillId="0" borderId="15" xfId="0" applyNumberFormat="1" applyFont="1" applyBorder="1" applyAlignment="1">
      <alignment horizontal="center" vertical="center"/>
    </xf>
    <xf numFmtId="57" fontId="7" fillId="0" borderId="15" xfId="0" applyNumberFormat="1" applyFont="1" applyBorder="1" applyAlignment="1">
      <alignment horizontal="center" vertical="center"/>
    </xf>
    <xf numFmtId="0" fontId="7" fillId="0" borderId="0" xfId="0" applyFont="1" applyAlignment="1">
      <alignment horizontal="left" vertical="center"/>
    </xf>
    <xf numFmtId="0" fontId="7" fillId="0" borderId="0" xfId="0" quotePrefix="1" applyFont="1" applyAlignment="1">
      <alignment horizontal="center" vertical="center"/>
    </xf>
    <xf numFmtId="0" fontId="7" fillId="0" borderId="14" xfId="0" applyFont="1" applyBorder="1" applyAlignment="1">
      <alignment horizontal="center" vertical="center"/>
    </xf>
    <xf numFmtId="0" fontId="1" fillId="0" borderId="0" xfId="0" applyFont="1" applyAlignment="1">
      <alignment horizontal="left" vertical="center"/>
    </xf>
    <xf numFmtId="0" fontId="7" fillId="0" borderId="16"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7" fillId="0" borderId="7"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shrinkToFit="1"/>
    </xf>
    <xf numFmtId="0" fontId="0" fillId="0" borderId="11" xfId="0" applyBorder="1" applyAlignment="1">
      <alignment horizontal="right" vertical="center"/>
    </xf>
    <xf numFmtId="0" fontId="0" fillId="0" borderId="17" xfId="0" applyBorder="1">
      <alignment vertical="center"/>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5" xfId="0" applyBorder="1" applyAlignment="1">
      <alignment horizontal="right" vertical="center"/>
    </xf>
    <xf numFmtId="0" fontId="7" fillId="0" borderId="1" xfId="0" applyFont="1" applyBorder="1" applyAlignment="1">
      <alignment horizontal="center" vertical="center" wrapText="1"/>
    </xf>
    <xf numFmtId="0" fontId="0" fillId="0" borderId="18"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7" fillId="0" borderId="0" xfId="0" applyFont="1" applyBorder="1" applyAlignment="1">
      <alignment horizontal="left" vertical="center" wrapText="1"/>
    </xf>
    <xf numFmtId="0" fontId="0" fillId="0" borderId="0" xfId="0" applyFill="1" applyBorder="1">
      <alignment vertical="center"/>
    </xf>
    <xf numFmtId="49" fontId="11" fillId="0" borderId="0" xfId="0" applyNumberFormat="1" applyFont="1" applyAlignment="1"/>
    <xf numFmtId="0" fontId="0" fillId="0" borderId="0" xfId="0" applyFont="1" applyFill="1" applyBorder="1">
      <alignment vertical="center"/>
    </xf>
    <xf numFmtId="0" fontId="0" fillId="0" borderId="0" xfId="0" applyFont="1">
      <alignment vertical="center"/>
    </xf>
    <xf numFmtId="0" fontId="0" fillId="0" borderId="0" xfId="0" quotePrefix="1" applyFont="1" applyFill="1" applyBorder="1" applyAlignment="1">
      <alignment horizontal="center" vertical="center"/>
    </xf>
    <xf numFmtId="0" fontId="0" fillId="0" borderId="8" xfId="0" applyFont="1" applyFill="1" applyBorder="1">
      <alignmen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quotePrefix="1" applyFont="1" applyFill="1" applyBorder="1">
      <alignment vertical="center"/>
    </xf>
    <xf numFmtId="0" fontId="1" fillId="0" borderId="0" xfId="0" quotePrefix="1" applyFont="1" applyFill="1" applyAlignment="1">
      <alignment horizontal="center" vertical="center"/>
    </xf>
    <xf numFmtId="0" fontId="0" fillId="0" borderId="0" xfId="0" quotePrefix="1" applyFill="1" applyAlignment="1">
      <alignment horizontal="center" vertical="center"/>
    </xf>
    <xf numFmtId="0" fontId="0" fillId="0" borderId="0" xfId="0" quotePrefix="1" applyFill="1">
      <alignment vertical="center"/>
    </xf>
    <xf numFmtId="0" fontId="0" fillId="0" borderId="1" xfId="0" applyFill="1" applyBorder="1" applyAlignment="1">
      <alignment horizontal="left" vertical="center"/>
    </xf>
    <xf numFmtId="0" fontId="0" fillId="0" borderId="0" xfId="0" applyFill="1" applyBorder="1" applyAlignment="1">
      <alignment vertical="center"/>
    </xf>
    <xf numFmtId="0" fontId="0" fillId="0" borderId="8" xfId="0" applyFill="1" applyBorder="1">
      <alignment vertical="center"/>
    </xf>
    <xf numFmtId="0" fontId="0" fillId="0" borderId="1" xfId="0" applyFill="1" applyBorder="1" applyAlignment="1">
      <alignment vertical="center"/>
    </xf>
    <xf numFmtId="0" fontId="0" fillId="0" borderId="5" xfId="0"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horizontal="center" vertical="center" shrinkToFit="1"/>
    </xf>
    <xf numFmtId="0" fontId="0" fillId="0" borderId="5" xfId="0" applyFill="1" applyBorder="1">
      <alignment vertical="center"/>
    </xf>
    <xf numFmtId="0" fontId="0" fillId="0" borderId="0" xfId="0" applyFill="1" applyAlignment="1">
      <alignment vertical="center" wrapText="1"/>
    </xf>
    <xf numFmtId="0" fontId="14" fillId="0" borderId="0" xfId="0" applyFont="1">
      <alignment vertical="center"/>
    </xf>
    <xf numFmtId="0" fontId="14" fillId="0" borderId="0" xfId="0" applyFont="1" applyBorder="1">
      <alignment vertical="center"/>
    </xf>
    <xf numFmtId="0" fontId="14" fillId="0" borderId="0" xfId="0" applyFont="1" applyFill="1" applyBorder="1">
      <alignment vertical="center"/>
    </xf>
    <xf numFmtId="0" fontId="0" fillId="0" borderId="0" xfId="0" applyBorder="1" applyAlignment="1">
      <alignment horizontal="center" vertical="center" shrinkToFit="1"/>
    </xf>
    <xf numFmtId="0" fontId="0" fillId="0" borderId="0" xfId="0" applyBorder="1" applyAlignment="1">
      <alignment vertical="center" shrinkToFit="1"/>
    </xf>
    <xf numFmtId="0" fontId="0" fillId="0" borderId="0" xfId="0" quotePrefix="1" applyFont="1" applyAlignment="1">
      <alignment horizontal="center" vertical="center"/>
    </xf>
    <xf numFmtId="0" fontId="0" fillId="0" borderId="44" xfId="0" applyBorder="1" applyAlignment="1">
      <alignment horizontal="right" vertical="center"/>
    </xf>
    <xf numFmtId="0" fontId="0" fillId="0" borderId="0" xfId="0" quotePrefix="1" applyFont="1" applyFill="1" applyAlignment="1">
      <alignment horizontal="center" vertical="center"/>
    </xf>
    <xf numFmtId="0" fontId="0" fillId="0" borderId="1" xfId="0" applyFill="1" applyBorder="1" applyAlignment="1">
      <alignment horizontal="left" vertical="top"/>
    </xf>
    <xf numFmtId="0" fontId="0" fillId="0" borderId="0" xfId="0" applyFill="1" applyBorder="1" applyAlignment="1">
      <alignment vertical="top"/>
    </xf>
    <xf numFmtId="0" fontId="0" fillId="0" borderId="0" xfId="0" applyBorder="1" applyAlignment="1">
      <alignment vertical="top"/>
    </xf>
    <xf numFmtId="0" fontId="0" fillId="0" borderId="0" xfId="0" applyFill="1" applyBorder="1" applyAlignment="1">
      <alignment horizontal="left" vertical="top"/>
    </xf>
    <xf numFmtId="0" fontId="0" fillId="0" borderId="0" xfId="0" applyFont="1" applyBorder="1">
      <alignment vertical="center"/>
    </xf>
    <xf numFmtId="0" fontId="14" fillId="0" borderId="0" xfId="0" applyFont="1" applyFill="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5" fillId="0" borderId="0" xfId="1" quotePrefix="1" applyFont="1">
      <alignment vertical="center"/>
    </xf>
    <xf numFmtId="0" fontId="15" fillId="0" borderId="0" xfId="1" applyFont="1">
      <alignment vertical="center"/>
    </xf>
    <xf numFmtId="0" fontId="1" fillId="0" borderId="0" xfId="1" applyFont="1">
      <alignment vertical="center"/>
    </xf>
    <xf numFmtId="49" fontId="7" fillId="0" borderId="0" xfId="1" applyNumberFormat="1" applyFont="1">
      <alignment vertical="center"/>
    </xf>
    <xf numFmtId="0" fontId="1" fillId="0" borderId="0" xfId="1" applyFont="1" applyAlignment="1">
      <alignment vertical="center" wrapText="1"/>
    </xf>
    <xf numFmtId="0" fontId="7" fillId="0" borderId="10" xfId="1" applyFont="1" applyBorder="1" applyAlignment="1">
      <alignment horizontal="center" vertical="center" wrapText="1"/>
    </xf>
    <xf numFmtId="0" fontId="7" fillId="0" borderId="1" xfId="1" applyFont="1" applyBorder="1" applyAlignment="1">
      <alignment horizontal="center" vertical="center"/>
    </xf>
    <xf numFmtId="0" fontId="7" fillId="0" borderId="1" xfId="1" applyFont="1" applyBorder="1" applyAlignment="1">
      <alignment horizontal="center" vertical="center" wrapText="1"/>
    </xf>
    <xf numFmtId="0" fontId="1" fillId="0" borderId="1" xfId="1" quotePrefix="1" applyFont="1" applyBorder="1">
      <alignment vertical="center"/>
    </xf>
    <xf numFmtId="0" fontId="7" fillId="0" borderId="18" xfId="1" applyFont="1" applyBorder="1" applyAlignment="1">
      <alignment horizontal="center" vertical="center"/>
    </xf>
    <xf numFmtId="0" fontId="1" fillId="0" borderId="45" xfId="1" applyFont="1" applyBorder="1" applyAlignment="1">
      <alignment vertical="center" textRotation="255"/>
    </xf>
    <xf numFmtId="0" fontId="7" fillId="0" borderId="18" xfId="1" applyFont="1" applyBorder="1" applyAlignment="1">
      <alignment horizontal="center" vertical="center" wrapText="1"/>
    </xf>
    <xf numFmtId="0" fontId="1" fillId="0" borderId="46" xfId="1" applyFont="1" applyBorder="1">
      <alignment vertical="center"/>
    </xf>
    <xf numFmtId="0" fontId="1" fillId="2" borderId="18" xfId="1" applyFont="1" applyFill="1" applyBorder="1" applyAlignment="1">
      <alignment vertical="center" textRotation="255"/>
    </xf>
    <xf numFmtId="0" fontId="1" fillId="2" borderId="46" xfId="1" applyFont="1" applyFill="1" applyBorder="1">
      <alignment vertical="center"/>
    </xf>
    <xf numFmtId="0" fontId="7" fillId="2" borderId="18" xfId="1" applyFont="1" applyFill="1" applyBorder="1" applyAlignment="1">
      <alignment vertical="center" textRotation="255"/>
    </xf>
    <xf numFmtId="0" fontId="1" fillId="2" borderId="45" xfId="1" applyFont="1" applyFill="1" applyBorder="1" applyAlignment="1">
      <alignment vertical="center" textRotation="255"/>
    </xf>
    <xf numFmtId="0" fontId="1" fillId="3" borderId="12" xfId="1" applyFont="1" applyFill="1" applyBorder="1">
      <alignment vertical="center"/>
    </xf>
    <xf numFmtId="0" fontId="1" fillId="0" borderId="12" xfId="1" applyFont="1" applyBorder="1" applyAlignment="1">
      <alignment horizontal="center" vertical="center"/>
    </xf>
    <xf numFmtId="0" fontId="6" fillId="0" borderId="0" xfId="1" applyFont="1" applyAlignment="1">
      <alignment vertical="center"/>
    </xf>
    <xf numFmtId="0" fontId="6" fillId="0" borderId="0" xfId="1" applyFont="1" applyAlignment="1">
      <alignment vertical="center" shrinkToFit="1"/>
    </xf>
    <xf numFmtId="0" fontId="1" fillId="0" borderId="0" xfId="1" applyFont="1" applyAlignment="1">
      <alignment vertical="center" shrinkToFit="1"/>
    </xf>
    <xf numFmtId="0" fontId="1" fillId="0" borderId="1" xfId="1" applyFont="1" applyBorder="1">
      <alignment vertical="center"/>
    </xf>
    <xf numFmtId="0" fontId="1" fillId="0" borderId="1" xfId="1" applyFont="1" applyBorder="1" applyAlignment="1">
      <alignment horizontal="center" vertical="center"/>
    </xf>
    <xf numFmtId="0" fontId="6" fillId="0" borderId="1" xfId="1" applyFont="1" applyBorder="1" applyAlignment="1">
      <alignment horizontal="center" vertical="center" wrapText="1"/>
    </xf>
    <xf numFmtId="0" fontId="1" fillId="0" borderId="1" xfId="1" applyFont="1" applyBorder="1" applyAlignment="1">
      <alignment vertical="center" wrapText="1"/>
    </xf>
    <xf numFmtId="0" fontId="1" fillId="0" borderId="0" xfId="1" applyFont="1" applyFill="1" applyBorder="1">
      <alignment vertical="center"/>
    </xf>
    <xf numFmtId="0" fontId="7" fillId="0" borderId="4" xfId="1" applyFont="1" applyBorder="1" applyAlignment="1">
      <alignment horizontal="center" vertical="center" wrapText="1"/>
    </xf>
    <xf numFmtId="0" fontId="1" fillId="0" borderId="18"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2" xfId="0" applyFont="1" applyBorder="1" applyAlignment="1">
      <alignment vertical="center" shrinkToFit="1"/>
    </xf>
    <xf numFmtId="0" fontId="1" fillId="0" borderId="3" xfId="0" applyFont="1" applyBorder="1" applyAlignment="1">
      <alignment vertical="center" shrinkToFit="1"/>
    </xf>
    <xf numFmtId="0" fontId="1" fillId="0" borderId="4" xfId="0" applyFont="1" applyBorder="1" applyAlignment="1">
      <alignment vertical="center" shrinkToFit="1"/>
    </xf>
    <xf numFmtId="0" fontId="1" fillId="0" borderId="1" xfId="0" applyFont="1" applyBorder="1" applyAlignment="1">
      <alignment horizontal="center" vertical="center"/>
    </xf>
    <xf numFmtId="0" fontId="3" fillId="0" borderId="0" xfId="0" applyFont="1" applyAlignment="1">
      <alignment horizontal="left" vertical="center"/>
    </xf>
    <xf numFmtId="0" fontId="6" fillId="0" borderId="0" xfId="0" applyFont="1" applyAlignment="1">
      <alignment horizontal="center" vertical="center"/>
    </xf>
    <xf numFmtId="0" fontId="1" fillId="0" borderId="7" xfId="0" applyFont="1" applyBorder="1" applyAlignment="1">
      <alignment vertical="center" shrinkToFit="1"/>
    </xf>
    <xf numFmtId="0" fontId="1" fillId="0" borderId="8" xfId="0" applyFont="1" applyBorder="1" applyAlignment="1">
      <alignment vertical="center" shrinkToFit="1"/>
    </xf>
    <xf numFmtId="0" fontId="1" fillId="0" borderId="9" xfId="0" applyFont="1" applyBorder="1" applyAlignment="1">
      <alignment vertical="center" shrinkToFit="1"/>
    </xf>
    <xf numFmtId="0" fontId="3" fillId="0" borderId="0" xfId="3" applyFont="1" applyBorder="1" applyAlignment="1">
      <alignment horizontal="center" vertical="center"/>
    </xf>
    <xf numFmtId="0" fontId="1" fillId="0" borderId="18"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Alignment="1">
      <alignment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 xfId="0" applyBorder="1" applyAlignment="1">
      <alignment horizontal="left" vertical="center"/>
    </xf>
    <xf numFmtId="0" fontId="0" fillId="0" borderId="18" xfId="0" applyBorder="1" applyAlignment="1">
      <alignment horizontal="right" vertical="center"/>
    </xf>
    <xf numFmtId="0" fontId="0" fillId="0" borderId="12" xfId="0" applyBorder="1" applyAlignment="1">
      <alignment horizontal="right" vertical="center"/>
    </xf>
    <xf numFmtId="0" fontId="0" fillId="0" borderId="18"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8" xfId="0" applyFont="1" applyFill="1" applyBorder="1" applyAlignment="1">
      <alignment horizontal="left" vertical="center"/>
    </xf>
    <xf numFmtId="0" fontId="0" fillId="0" borderId="12" xfId="0" applyFont="1" applyFill="1" applyBorder="1" applyAlignment="1">
      <alignment horizontal="left" vertical="center"/>
    </xf>
    <xf numFmtId="0" fontId="0" fillId="0" borderId="13" xfId="0" applyFont="1" applyFill="1" applyBorder="1" applyAlignment="1">
      <alignment horizontal="left" vertical="center"/>
    </xf>
    <xf numFmtId="0" fontId="0" fillId="0" borderId="18" xfId="0" applyFont="1" applyFill="1" applyBorder="1" applyAlignment="1">
      <alignment horizontal="center" vertical="center" wrapText="1" shrinkToFit="1"/>
    </xf>
    <xf numFmtId="0" fontId="0" fillId="0" borderId="13" xfId="0" applyFont="1" applyFill="1" applyBorder="1" applyAlignment="1">
      <alignment horizontal="center" vertical="center" wrapText="1" shrinkToFit="1"/>
    </xf>
    <xf numFmtId="0" fontId="0" fillId="0" borderId="10" xfId="0" applyFont="1" applyFill="1" applyBorder="1" applyAlignment="1">
      <alignment horizontal="center" vertical="center" textRotation="255" wrapText="1"/>
    </xf>
    <xf numFmtId="0" fontId="0" fillId="0" borderId="22" xfId="0" applyFont="1" applyFill="1" applyBorder="1" applyAlignment="1">
      <alignment horizontal="center" vertical="center" textRotation="255" wrapText="1"/>
    </xf>
    <xf numFmtId="0" fontId="0" fillId="0" borderId="11" xfId="0" applyFont="1" applyFill="1" applyBorder="1" applyAlignment="1">
      <alignment horizontal="center" vertical="center" textRotation="255" wrapText="1"/>
    </xf>
    <xf numFmtId="0" fontId="0" fillId="0" borderId="18"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 xfId="0" applyFont="1" applyFill="1" applyBorder="1" applyAlignment="1">
      <alignment horizontal="center" vertical="center" textRotation="255" wrapText="1"/>
    </xf>
    <xf numFmtId="0" fontId="0" fillId="0" borderId="1" xfId="0" applyFont="1" applyFill="1" applyBorder="1" applyAlignment="1">
      <alignment horizontal="left" vertical="center"/>
    </xf>
    <xf numFmtId="0" fontId="0" fillId="0" borderId="1" xfId="0" applyFont="1" applyFill="1" applyBorder="1" applyAlignment="1">
      <alignment horizontal="left" vertical="center" shrinkToFit="1"/>
    </xf>
    <xf numFmtId="0" fontId="0" fillId="0" borderId="47" xfId="0" applyFont="1" applyFill="1" applyBorder="1" applyAlignment="1">
      <alignment horizontal="left" vertical="center" shrinkToFit="1"/>
    </xf>
    <xf numFmtId="0" fontId="0" fillId="0" borderId="47" xfId="0" applyFont="1" applyFill="1" applyBorder="1" applyAlignment="1">
      <alignment horizontal="left" vertical="center"/>
    </xf>
    <xf numFmtId="0" fontId="0" fillId="0" borderId="1" xfId="0" applyFont="1" applyFill="1" applyBorder="1" applyAlignment="1">
      <alignment horizontal="left" vertical="top" wrapText="1"/>
    </xf>
    <xf numFmtId="0" fontId="0" fillId="0" borderId="4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49" fontId="7" fillId="0" borderId="2"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49" fontId="7" fillId="0" borderId="48"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7" fillId="0" borderId="11" xfId="0" applyFont="1" applyBorder="1" applyAlignment="1">
      <alignment horizontal="right" vertical="center"/>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14" xfId="0" applyFont="1" applyBorder="1" applyAlignment="1">
      <alignment horizontal="center" vertical="center" wrapText="1"/>
    </xf>
    <xf numFmtId="49" fontId="7" fillId="0" borderId="1"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49" fontId="10" fillId="0" borderId="10" xfId="0" applyNumberFormat="1" applyFont="1" applyBorder="1" applyAlignment="1">
      <alignment horizontal="center" vertical="center" wrapText="1"/>
    </xf>
    <xf numFmtId="49" fontId="10" fillId="0" borderId="22"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10" xfId="0" applyFont="1" applyBorder="1" applyAlignment="1">
      <alignment horizontal="center" vertical="center"/>
    </xf>
    <xf numFmtId="0" fontId="9" fillId="0" borderId="10" xfId="0" applyFont="1" applyBorder="1" applyAlignment="1">
      <alignment horizontal="center" vertical="center" wrapText="1"/>
    </xf>
    <xf numFmtId="0" fontId="7" fillId="0" borderId="10" xfId="0" applyFont="1" applyBorder="1" applyAlignment="1">
      <alignment horizontal="center" vertical="center"/>
    </xf>
    <xf numFmtId="0" fontId="7" fillId="0" borderId="1" xfId="0" applyFont="1" applyBorder="1" applyAlignment="1">
      <alignment horizontal="right" vertical="center"/>
    </xf>
    <xf numFmtId="49" fontId="7" fillId="0" borderId="5"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16" xfId="0" applyNumberFormat="1" applyFont="1" applyFill="1" applyBorder="1" applyAlignment="1">
      <alignment horizontal="center" vertical="center"/>
    </xf>
    <xf numFmtId="49" fontId="7" fillId="0" borderId="50" xfId="0" applyNumberFormat="1" applyFont="1" applyFill="1" applyBorder="1" applyAlignment="1">
      <alignment horizontal="center" vertical="center"/>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49" fontId="7" fillId="0" borderId="51" xfId="0" applyNumberFormat="1" applyFont="1" applyFill="1" applyBorder="1" applyAlignment="1">
      <alignment horizontal="center" vertical="center"/>
    </xf>
    <xf numFmtId="49" fontId="7" fillId="0" borderId="52" xfId="0" applyNumberFormat="1" applyFont="1" applyFill="1" applyBorder="1" applyAlignment="1">
      <alignment horizontal="center" vertical="center"/>
    </xf>
    <xf numFmtId="49" fontId="7" fillId="0" borderId="18" xfId="0" applyNumberFormat="1" applyFont="1" applyFill="1" applyBorder="1" applyAlignment="1">
      <alignment horizontal="center" vertical="center"/>
    </xf>
    <xf numFmtId="49" fontId="7" fillId="0" borderId="13" xfId="0" applyNumberFormat="1" applyFont="1" applyFill="1" applyBorder="1" applyAlignment="1">
      <alignment horizontal="center" vertical="center"/>
    </xf>
    <xf numFmtId="0" fontId="1" fillId="0" borderId="10" xfId="1" applyFont="1" applyBorder="1" applyAlignment="1">
      <alignment vertical="center" wrapText="1"/>
    </xf>
    <xf numFmtId="0" fontId="1" fillId="0" borderId="11" xfId="1" applyFont="1" applyBorder="1" applyAlignment="1">
      <alignment vertical="center" wrapText="1"/>
    </xf>
    <xf numFmtId="0" fontId="7" fillId="0" borderId="18" xfId="1" applyFont="1" applyBorder="1" applyAlignment="1">
      <alignment horizontal="center" vertical="center"/>
    </xf>
    <xf numFmtId="0" fontId="1" fillId="0" borderId="13" xfId="1" applyFont="1" applyBorder="1" applyAlignment="1">
      <alignment horizontal="center" vertical="center"/>
    </xf>
    <xf numFmtId="0" fontId="7" fillId="0" borderId="18" xfId="1" applyFont="1" applyBorder="1" applyAlignment="1">
      <alignment horizontal="left" vertical="center" wrapText="1"/>
    </xf>
    <xf numFmtId="0" fontId="7" fillId="0" borderId="13" xfId="1" applyFont="1" applyBorder="1" applyAlignment="1">
      <alignment horizontal="left" vertical="center" wrapText="1"/>
    </xf>
    <xf numFmtId="0" fontId="7" fillId="0" borderId="2" xfId="1" applyFont="1" applyBorder="1" applyAlignment="1">
      <alignment horizontal="center" vertical="center" wrapText="1"/>
    </xf>
    <xf numFmtId="0" fontId="1" fillId="0" borderId="4" xfId="1" applyFont="1" applyBorder="1" applyAlignment="1">
      <alignment vertical="center" wrapText="1"/>
    </xf>
    <xf numFmtId="0" fontId="7" fillId="0" borderId="7" xfId="1" applyFont="1" applyBorder="1" applyAlignment="1">
      <alignment horizontal="center" vertical="center" wrapText="1"/>
    </xf>
    <xf numFmtId="0" fontId="1" fillId="0" borderId="9" xfId="1" applyFont="1" applyBorder="1" applyAlignment="1">
      <alignment vertical="center" wrapText="1"/>
    </xf>
    <xf numFmtId="0" fontId="6" fillId="0" borderId="18" xfId="1" applyFont="1" applyBorder="1" applyAlignment="1">
      <alignment horizontal="center" vertical="center" wrapText="1"/>
    </xf>
    <xf numFmtId="0" fontId="1" fillId="0" borderId="13" xfId="1" applyFont="1" applyBorder="1" applyAlignment="1">
      <alignment vertical="center" wrapText="1"/>
    </xf>
    <xf numFmtId="0" fontId="6" fillId="0" borderId="0" xfId="1" applyFont="1" applyAlignment="1">
      <alignment vertical="center" shrinkToFit="1"/>
    </xf>
    <xf numFmtId="0" fontId="1" fillId="0" borderId="0" xfId="1" applyFont="1" applyAlignment="1">
      <alignment vertical="center" shrinkToFit="1"/>
    </xf>
    <xf numFmtId="0" fontId="7" fillId="0" borderId="1" xfId="1" applyFont="1" applyFill="1" applyBorder="1" applyAlignment="1">
      <alignment horizontal="center" vertical="center" wrapText="1"/>
    </xf>
    <xf numFmtId="0" fontId="1" fillId="0" borderId="1" xfId="1" applyFont="1" applyBorder="1" applyAlignment="1">
      <alignment horizontal="center" vertical="center" wrapText="1"/>
    </xf>
    <xf numFmtId="0" fontId="1" fillId="0" borderId="18" xfId="1" applyFont="1" applyBorder="1" applyAlignment="1">
      <alignment horizontal="center" vertical="center" wrapText="1"/>
    </xf>
    <xf numFmtId="0" fontId="1" fillId="0" borderId="12" xfId="1" applyFont="1" applyBorder="1" applyAlignment="1">
      <alignment horizontal="center" vertical="center" wrapText="1"/>
    </xf>
    <xf numFmtId="0" fontId="1" fillId="0" borderId="13" xfId="1" applyFont="1" applyBorder="1" applyAlignment="1">
      <alignment horizontal="center" vertical="center" wrapText="1"/>
    </xf>
    <xf numFmtId="0" fontId="6" fillId="0" borderId="1" xfId="1" applyFont="1" applyFill="1" applyBorder="1" applyAlignment="1">
      <alignment horizontal="center" vertical="center" wrapText="1"/>
    </xf>
    <xf numFmtId="0" fontId="1" fillId="0" borderId="12" xfId="1" applyFont="1" applyBorder="1" applyAlignment="1">
      <alignment vertical="center" wrapText="1"/>
    </xf>
    <xf numFmtId="0" fontId="7" fillId="0" borderId="18"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0" fillId="0" borderId="18" xfId="0" applyFill="1" applyBorder="1" applyAlignment="1">
      <alignment horizontal="left" vertical="center"/>
    </xf>
    <xf numFmtId="0" fontId="0" fillId="0" borderId="12" xfId="0" applyFill="1" applyBorder="1" applyAlignment="1">
      <alignment horizontal="left" vertical="center"/>
    </xf>
    <xf numFmtId="0" fontId="0" fillId="0" borderId="1" xfId="0" applyFill="1" applyBorder="1" applyAlignment="1">
      <alignment horizontal="left" vertical="center"/>
    </xf>
    <xf numFmtId="0" fontId="0" fillId="0" borderId="18" xfId="0" applyFill="1" applyBorder="1" applyAlignment="1">
      <alignment horizontal="right" vertical="center"/>
    </xf>
    <xf numFmtId="0" fontId="0" fillId="0" borderId="12" xfId="0" applyFill="1" applyBorder="1" applyAlignment="1">
      <alignment horizontal="right" vertical="center"/>
    </xf>
    <xf numFmtId="0" fontId="0" fillId="0" borderId="13" xfId="0" applyFill="1" applyBorder="1" applyAlignment="1">
      <alignment horizontal="left" vertical="center"/>
    </xf>
    <xf numFmtId="0" fontId="0" fillId="0" borderId="1" xfId="0" applyFill="1" applyBorder="1" applyAlignment="1">
      <alignment horizontal="center" vertical="center"/>
    </xf>
    <xf numFmtId="0" fontId="0" fillId="0" borderId="54" xfId="0" applyFill="1" applyBorder="1" applyAlignment="1">
      <alignment horizontal="center" vertical="center"/>
    </xf>
    <xf numFmtId="0" fontId="0" fillId="0" borderId="18" xfId="0" applyFill="1" applyBorder="1" applyAlignment="1">
      <alignment horizontal="center" vertical="center"/>
    </xf>
    <xf numFmtId="0" fontId="0" fillId="0" borderId="12" xfId="0" applyFill="1" applyBorder="1" applyAlignment="1">
      <alignment horizontal="center" vertical="center"/>
    </xf>
    <xf numFmtId="0" fontId="0" fillId="0" borderId="1" xfId="0" applyFill="1" applyBorder="1" applyAlignment="1">
      <alignment horizontal="center" vertical="center" shrinkToFit="1"/>
    </xf>
    <xf numFmtId="0" fontId="0" fillId="0" borderId="18"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0" xfId="0" applyFill="1" applyAlignment="1">
      <alignment horizontal="center" vertical="center"/>
    </xf>
    <xf numFmtId="0" fontId="0" fillId="0" borderId="1" xfId="0" applyFill="1" applyBorder="1" applyAlignment="1">
      <alignment vertical="center"/>
    </xf>
    <xf numFmtId="0" fontId="0" fillId="0" borderId="1" xfId="0" applyFill="1"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18" xfId="0" applyFill="1" applyBorder="1" applyAlignment="1">
      <alignment vertical="top"/>
    </xf>
    <xf numFmtId="0" fontId="0" fillId="0" borderId="12" xfId="0" applyBorder="1" applyAlignment="1">
      <alignment vertical="top"/>
    </xf>
    <xf numFmtId="0" fontId="0" fillId="0" borderId="1" xfId="0" applyFill="1" applyBorder="1" applyAlignment="1">
      <alignment vertical="top"/>
    </xf>
    <xf numFmtId="0" fontId="0" fillId="0" borderId="1" xfId="0" applyBorder="1" applyAlignment="1">
      <alignment vertical="top"/>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17" fillId="0" borderId="0" xfId="0" applyFont="1" applyFill="1" applyAlignment="1" applyProtection="1">
      <alignment horizontal="left" vertical="center"/>
    </xf>
    <xf numFmtId="0" fontId="17" fillId="0" borderId="0" xfId="0" applyFont="1" applyFill="1" applyAlignment="1" applyProtection="1">
      <alignment horizontal="right" vertical="center"/>
    </xf>
    <xf numFmtId="0" fontId="17" fillId="4" borderId="0" xfId="0" applyFont="1" applyFill="1" applyAlignment="1" applyProtection="1">
      <alignment horizontal="center" vertical="center"/>
      <protection locked="0"/>
    </xf>
    <xf numFmtId="0" fontId="19" fillId="0" borderId="0" xfId="0" applyFont="1" applyFill="1" applyAlignment="1" applyProtection="1">
      <alignment horizontal="left" vertical="center"/>
    </xf>
    <xf numFmtId="0" fontId="16" fillId="0" borderId="0" xfId="0" applyFont="1" applyFill="1" applyAlignment="1">
      <alignment vertical="center"/>
    </xf>
    <xf numFmtId="0" fontId="17" fillId="0" borderId="0" xfId="0" applyFont="1" applyFill="1" applyAlignment="1" applyProtection="1">
      <alignment vertical="center"/>
    </xf>
    <xf numFmtId="0" fontId="17" fillId="5" borderId="0" xfId="0" applyFont="1" applyFill="1" applyAlignment="1" applyProtection="1">
      <alignment horizontal="center" vertical="center"/>
      <protection locked="0"/>
    </xf>
    <xf numFmtId="0" fontId="17" fillId="0" borderId="0" xfId="0" applyFont="1" applyFill="1" applyAlignment="1" applyProtection="1">
      <alignment horizontal="center" vertical="center"/>
    </xf>
    <xf numFmtId="0" fontId="17" fillId="0" borderId="0" xfId="0" applyFont="1" applyFill="1" applyAlignment="1">
      <alignment horizontal="right" vertical="center"/>
    </xf>
    <xf numFmtId="0" fontId="17" fillId="0" borderId="0" xfId="0" applyFont="1" applyFill="1" applyAlignment="1">
      <alignment vertical="center"/>
    </xf>
    <xf numFmtId="0" fontId="19" fillId="0" borderId="0" xfId="0" applyFont="1" applyFill="1" applyAlignment="1" applyProtection="1">
      <alignment horizontal="right" vertical="center"/>
    </xf>
    <xf numFmtId="0" fontId="19" fillId="4" borderId="0" xfId="0" applyFont="1" applyFill="1" applyAlignment="1" applyProtection="1">
      <alignment horizontal="center" vertical="center"/>
    </xf>
    <xf numFmtId="0" fontId="19" fillId="4" borderId="0" xfId="0" applyFont="1" applyFill="1" applyAlignment="1" applyProtection="1">
      <alignment horizontal="right" vertical="center"/>
    </xf>
    <xf numFmtId="0" fontId="19" fillId="4" borderId="0" xfId="0" applyFont="1" applyFill="1" applyAlignment="1" applyProtection="1">
      <alignment vertical="center"/>
    </xf>
    <xf numFmtId="0" fontId="19" fillId="0" borderId="0" xfId="0" applyFont="1" applyFill="1" applyAlignment="1" applyProtection="1">
      <alignment vertical="center"/>
    </xf>
    <xf numFmtId="0" fontId="17" fillId="0" borderId="0" xfId="0" applyFont="1" applyFill="1" applyAlignment="1" applyProtection="1">
      <alignment horizontal="center" vertical="center"/>
    </xf>
    <xf numFmtId="0" fontId="16" fillId="0" borderId="0" xfId="0" quotePrefix="1" applyFont="1" applyFill="1" applyAlignment="1" applyProtection="1">
      <alignment horizontal="center" vertical="center"/>
    </xf>
    <xf numFmtId="0" fontId="16" fillId="6" borderId="1" xfId="0" applyFont="1" applyFill="1" applyBorder="1" applyAlignment="1" applyProtection="1">
      <alignment horizontal="center" vertical="center"/>
      <protection locked="0"/>
    </xf>
    <xf numFmtId="0" fontId="16" fillId="4" borderId="0" xfId="0" applyFont="1" applyFill="1" applyBorder="1" applyAlignment="1" applyProtection="1">
      <alignment vertical="center"/>
    </xf>
    <xf numFmtId="0" fontId="17" fillId="4" borderId="0" xfId="0" applyFont="1" applyFill="1" applyBorder="1" applyAlignment="1" applyProtection="1">
      <alignment horizontal="right" vertical="center"/>
    </xf>
    <xf numFmtId="0" fontId="17" fillId="4" borderId="0" xfId="0" applyFont="1" applyFill="1" applyBorder="1" applyProtection="1">
      <alignment vertical="center"/>
    </xf>
    <xf numFmtId="0" fontId="17" fillId="4" borderId="0" xfId="0" applyFont="1" applyFill="1" applyBorder="1" applyAlignment="1" applyProtection="1">
      <alignment horizontal="center" vertical="center"/>
    </xf>
    <xf numFmtId="0" fontId="17" fillId="0" borderId="0" xfId="0" applyFont="1" applyBorder="1" applyProtection="1">
      <alignment vertical="center"/>
    </xf>
    <xf numFmtId="0" fontId="16" fillId="4" borderId="0" xfId="0" applyFont="1" applyFill="1" applyBorder="1" applyAlignment="1" applyProtection="1">
      <alignment horizontal="center" vertical="center"/>
    </xf>
    <xf numFmtId="0" fontId="17" fillId="4" borderId="0" xfId="0" applyFont="1" applyFill="1" applyBorder="1" applyAlignment="1" applyProtection="1">
      <alignment vertical="center"/>
    </xf>
    <xf numFmtId="0" fontId="20" fillId="4" borderId="0" xfId="0" applyFont="1" applyFill="1" applyBorder="1" applyAlignment="1" applyProtection="1">
      <alignment horizontal="centerContinuous" vertical="center"/>
    </xf>
    <xf numFmtId="0" fontId="16" fillId="4" borderId="0" xfId="0" applyFont="1" applyFill="1" applyBorder="1" applyAlignment="1" applyProtection="1">
      <alignment horizontal="centerContinuous" vertical="center"/>
    </xf>
    <xf numFmtId="0" fontId="16" fillId="4" borderId="0" xfId="0" applyFont="1" applyFill="1" applyBorder="1" applyProtection="1">
      <alignment vertical="center"/>
    </xf>
    <xf numFmtId="0" fontId="16" fillId="0" borderId="0" xfId="0" applyFont="1" applyBorder="1" applyProtection="1">
      <alignment vertical="center"/>
    </xf>
    <xf numFmtId="0" fontId="16" fillId="0" borderId="0" xfId="0" applyFont="1" applyProtection="1">
      <alignment vertical="center"/>
    </xf>
    <xf numFmtId="0" fontId="20" fillId="0" borderId="0" xfId="0" applyFont="1" applyProtection="1">
      <alignment vertical="center"/>
    </xf>
    <xf numFmtId="0" fontId="16" fillId="4" borderId="18"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20" fillId="4" borderId="0" xfId="0" applyFont="1" applyFill="1" applyProtection="1">
      <alignment vertical="center"/>
    </xf>
    <xf numFmtId="0" fontId="16" fillId="4" borderId="0" xfId="0" applyFont="1" applyFill="1" applyProtection="1">
      <alignment vertical="center"/>
    </xf>
    <xf numFmtId="0" fontId="21" fillId="0" borderId="0" xfId="0" applyFont="1" applyFill="1" applyAlignment="1" applyProtection="1">
      <alignment vertical="center"/>
    </xf>
    <xf numFmtId="0" fontId="21" fillId="0" borderId="0" xfId="0" applyFont="1" applyFill="1" applyAlignment="1" applyProtection="1">
      <alignment horizontal="left" vertical="center"/>
    </xf>
    <xf numFmtId="0" fontId="21" fillId="0" borderId="0" xfId="0" applyFont="1" applyFill="1" applyBorder="1" applyAlignment="1" applyProtection="1">
      <alignment vertical="center"/>
    </xf>
    <xf numFmtId="0" fontId="21" fillId="0" borderId="0" xfId="0" applyFont="1" applyFill="1" applyAlignment="1" applyProtection="1">
      <alignment horizontal="right" vertical="center"/>
    </xf>
    <xf numFmtId="0" fontId="21" fillId="0" borderId="0" xfId="0" applyFont="1" applyFill="1" applyAlignment="1">
      <alignment horizontal="right" vertical="center"/>
    </xf>
    <xf numFmtId="0" fontId="21" fillId="0" borderId="0" xfId="0" applyFont="1" applyFill="1" applyAlignment="1">
      <alignment vertical="center"/>
    </xf>
    <xf numFmtId="0" fontId="16" fillId="0" borderId="21" xfId="0" applyFont="1" applyFill="1" applyBorder="1" applyAlignment="1" applyProtection="1">
      <alignment horizontal="center" vertical="center"/>
    </xf>
    <xf numFmtId="0" fontId="16" fillId="0" borderId="43" xfId="0" applyFont="1" applyFill="1" applyBorder="1" applyAlignment="1" applyProtection="1">
      <alignment horizontal="center" vertical="center" wrapText="1"/>
    </xf>
    <xf numFmtId="0" fontId="16" fillId="0" borderId="55" xfId="0" applyFont="1" applyFill="1" applyBorder="1" applyAlignment="1" applyProtection="1">
      <alignment horizontal="center" vertical="center" wrapText="1"/>
    </xf>
    <xf numFmtId="0" fontId="16" fillId="0" borderId="56" xfId="0" applyFont="1" applyFill="1" applyBorder="1" applyAlignment="1" applyProtection="1">
      <alignment horizontal="center" vertical="center" wrapText="1"/>
    </xf>
    <xf numFmtId="0" fontId="16" fillId="0" borderId="20" xfId="0" applyFont="1" applyFill="1" applyBorder="1" applyAlignment="1" applyProtection="1">
      <alignment horizontal="center" vertical="center" wrapText="1"/>
    </xf>
    <xf numFmtId="0" fontId="16" fillId="0" borderId="19" xfId="0" quotePrefix="1" applyFont="1" applyFill="1" applyBorder="1" applyAlignment="1" applyProtection="1">
      <alignment horizontal="center" vertical="center"/>
    </xf>
    <xf numFmtId="0" fontId="16" fillId="0" borderId="43" xfId="0" applyFont="1" applyFill="1" applyBorder="1" applyAlignment="1" applyProtection="1">
      <alignment horizontal="center" vertical="center"/>
    </xf>
    <xf numFmtId="0" fontId="21" fillId="0" borderId="24"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xf>
    <xf numFmtId="0" fontId="16" fillId="0" borderId="53" xfId="0" applyFont="1" applyFill="1" applyBorder="1" applyAlignment="1" applyProtection="1">
      <alignment horizontal="center" vertical="center" wrapText="1"/>
    </xf>
    <xf numFmtId="0" fontId="16" fillId="0" borderId="26"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0" fontId="16" fillId="0" borderId="6"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16" fillId="0" borderId="23" xfId="0" applyFont="1" applyFill="1" applyBorder="1" applyAlignment="1" applyProtection="1">
      <alignment horizontal="center" vertical="center" wrapText="1"/>
    </xf>
    <xf numFmtId="0" fontId="16" fillId="0" borderId="36"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57" xfId="0" applyFont="1" applyFill="1" applyBorder="1" applyAlignment="1" applyProtection="1">
      <alignment horizontal="center" vertical="center"/>
    </xf>
    <xf numFmtId="0" fontId="21" fillId="0" borderId="40" xfId="0" applyFont="1" applyFill="1" applyBorder="1" applyAlignment="1" applyProtection="1">
      <alignment horizontal="center" vertical="center" wrapText="1"/>
    </xf>
    <xf numFmtId="0" fontId="21" fillId="0" borderId="37" xfId="0" applyFont="1" applyFill="1" applyBorder="1" applyAlignment="1" applyProtection="1">
      <alignment horizontal="center" vertical="center" wrapText="1"/>
    </xf>
    <xf numFmtId="0" fontId="20" fillId="0" borderId="40"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20" fillId="0" borderId="37" xfId="0" applyFont="1" applyFill="1" applyBorder="1" applyAlignment="1" applyProtection="1">
      <alignment horizontal="center" vertical="center"/>
    </xf>
    <xf numFmtId="0" fontId="16" fillId="0" borderId="37" xfId="0" applyFont="1" applyFill="1" applyBorder="1" applyAlignment="1" applyProtection="1">
      <alignment horizontal="center" vertical="center"/>
    </xf>
    <xf numFmtId="0" fontId="21" fillId="0" borderId="38" xfId="0" applyFont="1" applyFill="1" applyBorder="1" applyAlignment="1" applyProtection="1">
      <alignment horizontal="center" vertical="center" wrapText="1"/>
    </xf>
    <xf numFmtId="0" fontId="21" fillId="0" borderId="58" xfId="0" applyFont="1" applyFill="1" applyBorder="1" applyAlignment="1" applyProtection="1">
      <alignment horizontal="center" vertical="center" wrapText="1"/>
    </xf>
    <xf numFmtId="0" fontId="16" fillId="0" borderId="21" xfId="0" applyFont="1" applyFill="1" applyBorder="1" applyAlignment="1" applyProtection="1">
      <alignment horizontal="center" vertical="center" wrapText="1"/>
    </xf>
    <xf numFmtId="0" fontId="16" fillId="0" borderId="31" xfId="0" applyFont="1" applyFill="1" applyBorder="1" applyAlignment="1" applyProtection="1">
      <alignment horizontal="center" vertical="center"/>
    </xf>
    <xf numFmtId="0" fontId="16" fillId="0" borderId="44" xfId="0" applyFont="1" applyFill="1" applyBorder="1" applyAlignment="1" applyProtection="1">
      <alignment horizontal="center" vertical="center" wrapText="1"/>
    </xf>
    <xf numFmtId="0" fontId="16" fillId="0" borderId="41"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27" xfId="0" applyFont="1" applyFill="1" applyBorder="1" applyAlignment="1" applyProtection="1">
      <alignment horizontal="center" vertical="center" wrapText="1"/>
    </xf>
    <xf numFmtId="0" fontId="20" fillId="0" borderId="28" xfId="0" applyNumberFormat="1" applyFont="1" applyFill="1" applyBorder="1" applyAlignment="1" applyProtection="1">
      <alignment horizontal="center" vertical="center" wrapText="1"/>
    </xf>
    <xf numFmtId="0" fontId="20" fillId="0" borderId="29" xfId="0" applyNumberFormat="1" applyFont="1" applyFill="1" applyBorder="1" applyAlignment="1" applyProtection="1">
      <alignment horizontal="center" vertical="center" wrapText="1"/>
    </xf>
    <xf numFmtId="0" fontId="20" fillId="0" borderId="59" xfId="0" applyNumberFormat="1" applyFont="1" applyFill="1" applyBorder="1" applyAlignment="1" applyProtection="1">
      <alignment horizontal="center" vertical="center" wrapText="1"/>
    </xf>
    <xf numFmtId="0" fontId="16" fillId="0" borderId="29" xfId="0" applyNumberFormat="1" applyFont="1" applyFill="1" applyBorder="1" applyAlignment="1" applyProtection="1">
      <alignment horizontal="center" vertical="center" wrapText="1"/>
    </xf>
    <xf numFmtId="0" fontId="21" fillId="0" borderId="28" xfId="0" applyFont="1" applyFill="1" applyBorder="1" applyAlignment="1" applyProtection="1">
      <alignment horizontal="center" vertical="center" wrapText="1"/>
    </xf>
    <xf numFmtId="0" fontId="21" fillId="0" borderId="59" xfId="0" applyFont="1" applyFill="1" applyBorder="1" applyAlignment="1" applyProtection="1">
      <alignment horizontal="center" vertical="center" wrapText="1"/>
    </xf>
    <xf numFmtId="0" fontId="16" fillId="0" borderId="35" xfId="0" applyFont="1" applyFill="1" applyBorder="1" applyAlignment="1" applyProtection="1">
      <alignment vertical="center"/>
    </xf>
    <xf numFmtId="0" fontId="21" fillId="4" borderId="32" xfId="0" applyFont="1" applyFill="1" applyBorder="1" applyAlignment="1" applyProtection="1">
      <alignment horizontal="center" vertical="center" wrapText="1"/>
      <protection locked="0"/>
    </xf>
    <xf numFmtId="0" fontId="21" fillId="4" borderId="34" xfId="0" applyFont="1" applyFill="1" applyBorder="1" applyAlignment="1" applyProtection="1">
      <alignment horizontal="center" vertical="center" wrapText="1"/>
      <protection locked="0"/>
    </xf>
    <xf numFmtId="0" fontId="16" fillId="4" borderId="25" xfId="0" applyFont="1" applyFill="1" applyBorder="1" applyAlignment="1" applyProtection="1">
      <alignment horizontal="center" vertical="center" wrapText="1"/>
      <protection locked="0"/>
    </xf>
    <xf numFmtId="0" fontId="16" fillId="4" borderId="34" xfId="0" applyFont="1" applyFill="1" applyBorder="1" applyAlignment="1" applyProtection="1">
      <alignment horizontal="center" vertical="center" wrapText="1"/>
      <protection locked="0"/>
    </xf>
    <xf numFmtId="0" fontId="16" fillId="4" borderId="25" xfId="0" applyFont="1" applyFill="1" applyBorder="1" applyAlignment="1" applyProtection="1">
      <alignment horizontal="center" vertical="center" shrinkToFit="1"/>
      <protection locked="0"/>
    </xf>
    <xf numFmtId="0" fontId="16" fillId="4" borderId="60" xfId="0" applyFont="1" applyFill="1" applyBorder="1" applyAlignment="1" applyProtection="1">
      <alignment horizontal="center" vertical="center" shrinkToFit="1"/>
      <protection locked="0"/>
    </xf>
    <xf numFmtId="0" fontId="16" fillId="4" borderId="34" xfId="0" applyFont="1" applyFill="1" applyBorder="1" applyAlignment="1" applyProtection="1">
      <alignment horizontal="center" vertical="center" shrinkToFit="1"/>
      <protection locked="0"/>
    </xf>
    <xf numFmtId="0" fontId="16" fillId="4" borderId="60" xfId="0" applyFont="1" applyFill="1" applyBorder="1" applyAlignment="1" applyProtection="1">
      <alignment horizontal="center" vertical="center" wrapText="1"/>
      <protection locked="0"/>
    </xf>
    <xf numFmtId="0" fontId="16" fillId="4" borderId="61" xfId="0" applyFont="1" applyFill="1" applyBorder="1" applyAlignment="1" applyProtection="1">
      <alignment horizontal="center" vertical="center" wrapText="1"/>
      <protection locked="0"/>
    </xf>
    <xf numFmtId="176" fontId="16" fillId="4" borderId="62" xfId="0" applyNumberFormat="1" applyFont="1" applyFill="1" applyBorder="1" applyAlignment="1" applyProtection="1">
      <alignment horizontal="center" vertical="center" shrinkToFit="1"/>
      <protection locked="0"/>
    </xf>
    <xf numFmtId="176" fontId="16" fillId="4" borderId="63" xfId="0" applyNumberFormat="1" applyFont="1" applyFill="1" applyBorder="1" applyAlignment="1" applyProtection="1">
      <alignment horizontal="center" vertical="center" shrinkToFit="1"/>
      <protection locked="0"/>
    </xf>
    <xf numFmtId="176" fontId="16" fillId="4" borderId="64" xfId="0" applyNumberFormat="1" applyFont="1" applyFill="1" applyBorder="1" applyAlignment="1" applyProtection="1">
      <alignment horizontal="center" vertical="center" shrinkToFit="1"/>
      <protection locked="0"/>
    </xf>
    <xf numFmtId="176" fontId="17" fillId="4" borderId="32" xfId="0" applyNumberFormat="1" applyFont="1" applyFill="1" applyBorder="1" applyAlignment="1" applyProtection="1">
      <alignment horizontal="center" vertical="center" wrapText="1"/>
    </xf>
    <xf numFmtId="176" fontId="17" fillId="4" borderId="61" xfId="0" applyNumberFormat="1" applyFont="1" applyFill="1" applyBorder="1" applyAlignment="1" applyProtection="1">
      <alignment horizontal="center" vertical="center" wrapText="1"/>
    </xf>
    <xf numFmtId="176" fontId="17" fillId="4" borderId="32" xfId="4" applyNumberFormat="1" applyFont="1" applyFill="1" applyBorder="1" applyAlignment="1" applyProtection="1">
      <alignment horizontal="center" vertical="center" wrapText="1"/>
    </xf>
    <xf numFmtId="176" fontId="17" fillId="4" borderId="61" xfId="4" applyNumberFormat="1" applyFont="1" applyFill="1" applyBorder="1" applyAlignment="1" applyProtection="1">
      <alignment horizontal="center" vertical="center" wrapText="1"/>
    </xf>
    <xf numFmtId="0" fontId="16" fillId="4" borderId="32" xfId="0" applyFont="1" applyFill="1" applyBorder="1" applyAlignment="1" applyProtection="1">
      <alignment horizontal="left" vertical="center" wrapText="1"/>
      <protection locked="0"/>
    </xf>
    <xf numFmtId="0" fontId="16" fillId="4" borderId="60" xfId="0" applyFont="1" applyFill="1" applyBorder="1" applyAlignment="1" applyProtection="1">
      <alignment horizontal="left" vertical="center" wrapText="1"/>
      <protection locked="0"/>
    </xf>
    <xf numFmtId="0" fontId="16" fillId="4" borderId="61" xfId="0" applyFont="1" applyFill="1" applyBorder="1" applyAlignment="1" applyProtection="1">
      <alignment horizontal="left" vertical="center" wrapText="1"/>
      <protection locked="0"/>
    </xf>
    <xf numFmtId="0" fontId="16" fillId="0" borderId="39" xfId="0" applyFont="1" applyFill="1" applyBorder="1" applyAlignment="1" applyProtection="1">
      <alignment vertical="center"/>
    </xf>
    <xf numFmtId="0" fontId="21" fillId="4" borderId="36" xfId="0" applyFont="1" applyFill="1" applyBorder="1" applyAlignment="1" applyProtection="1">
      <alignment horizontal="center" vertical="center" wrapText="1"/>
      <protection locked="0"/>
    </xf>
    <xf numFmtId="0" fontId="21" fillId="4" borderId="13" xfId="0" applyFont="1" applyFill="1" applyBorder="1" applyAlignment="1" applyProtection="1">
      <alignment horizontal="center" vertical="center" wrapText="1"/>
      <protection locked="0"/>
    </xf>
    <xf numFmtId="0" fontId="16" fillId="4" borderId="18" xfId="0" applyFont="1" applyFill="1" applyBorder="1" applyAlignment="1" applyProtection="1">
      <alignment horizontal="center" vertical="center" wrapText="1"/>
      <protection locked="0"/>
    </xf>
    <xf numFmtId="0" fontId="16" fillId="4" borderId="13" xfId="0" applyFont="1" applyFill="1" applyBorder="1" applyAlignment="1" applyProtection="1">
      <alignment horizontal="center" vertical="center" wrapText="1"/>
      <protection locked="0"/>
    </xf>
    <xf numFmtId="0" fontId="16" fillId="4" borderId="18" xfId="0" applyFont="1" applyFill="1" applyBorder="1" applyAlignment="1" applyProtection="1">
      <alignment horizontal="center" vertical="center" shrinkToFit="1"/>
      <protection locked="0"/>
    </xf>
    <xf numFmtId="0" fontId="16" fillId="4" borderId="12" xfId="0" applyFont="1" applyFill="1" applyBorder="1" applyAlignment="1" applyProtection="1">
      <alignment horizontal="center" vertical="center" shrinkToFit="1"/>
      <protection locked="0"/>
    </xf>
    <xf numFmtId="0" fontId="16" fillId="4" borderId="13" xfId="0" applyFont="1" applyFill="1" applyBorder="1" applyAlignment="1" applyProtection="1">
      <alignment horizontal="center" vertical="center" shrinkToFit="1"/>
      <protection locked="0"/>
    </xf>
    <xf numFmtId="0" fontId="16" fillId="4" borderId="12" xfId="0" applyFont="1" applyFill="1" applyBorder="1" applyAlignment="1" applyProtection="1">
      <alignment horizontal="center" vertical="center" wrapText="1"/>
      <protection locked="0"/>
    </xf>
    <xf numFmtId="0" fontId="16" fillId="4" borderId="57" xfId="0" applyFont="1" applyFill="1" applyBorder="1" applyAlignment="1" applyProtection="1">
      <alignment horizontal="center" vertical="center" wrapText="1"/>
      <protection locked="0"/>
    </xf>
    <xf numFmtId="176" fontId="16" fillId="4" borderId="65" xfId="0" applyNumberFormat="1" applyFont="1" applyFill="1" applyBorder="1" applyAlignment="1" applyProtection="1">
      <alignment horizontal="center" vertical="center" shrinkToFit="1"/>
      <protection locked="0"/>
    </xf>
    <xf numFmtId="176" fontId="16" fillId="4" borderId="66" xfId="0" applyNumberFormat="1" applyFont="1" applyFill="1" applyBorder="1" applyAlignment="1" applyProtection="1">
      <alignment horizontal="center" vertical="center" shrinkToFit="1"/>
      <protection locked="0"/>
    </xf>
    <xf numFmtId="176" fontId="16" fillId="4" borderId="67" xfId="0" applyNumberFormat="1" applyFont="1" applyFill="1" applyBorder="1" applyAlignment="1" applyProtection="1">
      <alignment horizontal="center" vertical="center" shrinkToFit="1"/>
      <protection locked="0"/>
    </xf>
    <xf numFmtId="176" fontId="17" fillId="4" borderId="36" xfId="0" applyNumberFormat="1" applyFont="1" applyFill="1" applyBorder="1" applyAlignment="1" applyProtection="1">
      <alignment horizontal="center" vertical="center" wrapText="1"/>
    </xf>
    <xf numFmtId="176" fontId="17" fillId="4" borderId="57" xfId="0" applyNumberFormat="1" applyFont="1" applyFill="1" applyBorder="1" applyAlignment="1" applyProtection="1">
      <alignment horizontal="center" vertical="center" wrapText="1"/>
    </xf>
    <xf numFmtId="176" fontId="17" fillId="4" borderId="36" xfId="4" applyNumberFormat="1" applyFont="1" applyFill="1" applyBorder="1" applyAlignment="1" applyProtection="1">
      <alignment horizontal="center" vertical="center" wrapText="1"/>
    </xf>
    <xf numFmtId="176" fontId="17" fillId="4" borderId="57" xfId="4" applyNumberFormat="1" applyFont="1" applyFill="1" applyBorder="1" applyAlignment="1" applyProtection="1">
      <alignment horizontal="center" vertical="center" wrapText="1"/>
    </xf>
    <xf numFmtId="0" fontId="16" fillId="4" borderId="36" xfId="0" applyFont="1" applyFill="1" applyBorder="1" applyAlignment="1" applyProtection="1">
      <alignment horizontal="left" vertical="center" wrapText="1"/>
      <protection locked="0"/>
    </xf>
    <xf numFmtId="0" fontId="16" fillId="4" borderId="12" xfId="0" applyFont="1" applyFill="1" applyBorder="1" applyAlignment="1" applyProtection="1">
      <alignment horizontal="left" vertical="center" wrapText="1"/>
      <protection locked="0"/>
    </xf>
    <xf numFmtId="0" fontId="16" fillId="4" borderId="57" xfId="0" applyFont="1" applyFill="1" applyBorder="1" applyAlignment="1" applyProtection="1">
      <alignment horizontal="left" vertical="center" wrapText="1"/>
      <protection locked="0"/>
    </xf>
    <xf numFmtId="0" fontId="21" fillId="4" borderId="36" xfId="0" applyFont="1" applyFill="1" applyBorder="1" applyAlignment="1" applyProtection="1">
      <alignment horizontal="center" vertical="center" wrapText="1"/>
      <protection locked="0"/>
    </xf>
    <xf numFmtId="0" fontId="21" fillId="4" borderId="13" xfId="0" applyFont="1" applyFill="1" applyBorder="1" applyAlignment="1" applyProtection="1">
      <alignment horizontal="center" vertical="center" wrapText="1"/>
      <protection locked="0"/>
    </xf>
    <xf numFmtId="0" fontId="16" fillId="4" borderId="18" xfId="0" applyFont="1" applyFill="1" applyBorder="1" applyAlignment="1" applyProtection="1">
      <alignment horizontal="center" vertical="center" wrapText="1"/>
      <protection locked="0"/>
    </xf>
    <xf numFmtId="0" fontId="16" fillId="4" borderId="13" xfId="0" applyFont="1" applyFill="1" applyBorder="1" applyAlignment="1" applyProtection="1">
      <alignment horizontal="center" vertical="center" wrapText="1"/>
      <protection locked="0"/>
    </xf>
    <xf numFmtId="0" fontId="16" fillId="4" borderId="18" xfId="0" applyFont="1" applyFill="1" applyBorder="1" applyAlignment="1" applyProtection="1">
      <alignment horizontal="center" vertical="center" shrinkToFit="1"/>
      <protection locked="0"/>
    </xf>
    <xf numFmtId="0" fontId="16" fillId="4" borderId="12" xfId="0" applyFont="1" applyFill="1" applyBorder="1" applyAlignment="1" applyProtection="1">
      <alignment horizontal="center" vertical="center" shrinkToFit="1"/>
      <protection locked="0"/>
    </xf>
    <xf numFmtId="0" fontId="16" fillId="4" borderId="13" xfId="0" applyFont="1" applyFill="1" applyBorder="1" applyAlignment="1" applyProtection="1">
      <alignment horizontal="center" vertical="center" shrinkToFit="1"/>
      <protection locked="0"/>
    </xf>
    <xf numFmtId="0" fontId="16" fillId="4" borderId="12" xfId="0" applyFont="1" applyFill="1" applyBorder="1" applyAlignment="1" applyProtection="1">
      <alignment horizontal="center" vertical="center" wrapText="1"/>
      <protection locked="0"/>
    </xf>
    <xf numFmtId="0" fontId="16" fillId="4" borderId="57" xfId="0" applyFont="1" applyFill="1" applyBorder="1" applyAlignment="1" applyProtection="1">
      <alignment horizontal="center" vertical="center" wrapText="1"/>
      <protection locked="0"/>
    </xf>
    <xf numFmtId="176" fontId="17" fillId="4" borderId="36" xfId="0" applyNumberFormat="1" applyFont="1" applyFill="1" applyBorder="1" applyAlignment="1" applyProtection="1">
      <alignment horizontal="center" vertical="center" wrapText="1"/>
    </xf>
    <xf numFmtId="176" fontId="17" fillId="4" borderId="57" xfId="0" applyNumberFormat="1" applyFont="1" applyFill="1" applyBorder="1" applyAlignment="1" applyProtection="1">
      <alignment horizontal="center" vertical="center" wrapText="1"/>
    </xf>
    <xf numFmtId="176" fontId="17" fillId="4" borderId="36" xfId="4" applyNumberFormat="1" applyFont="1" applyFill="1" applyBorder="1" applyAlignment="1" applyProtection="1">
      <alignment horizontal="center" vertical="center" wrapText="1"/>
    </xf>
    <xf numFmtId="176" fontId="17" fillId="4" borderId="57" xfId="4" applyNumberFormat="1" applyFont="1" applyFill="1" applyBorder="1" applyAlignment="1" applyProtection="1">
      <alignment horizontal="center" vertical="center" wrapText="1"/>
    </xf>
    <xf numFmtId="0" fontId="16" fillId="4" borderId="36" xfId="0" applyFont="1" applyFill="1" applyBorder="1" applyAlignment="1" applyProtection="1">
      <alignment horizontal="left" vertical="center" wrapText="1"/>
      <protection locked="0"/>
    </xf>
    <xf numFmtId="0" fontId="16" fillId="4" borderId="12" xfId="0" applyFont="1" applyFill="1" applyBorder="1" applyAlignment="1" applyProtection="1">
      <alignment horizontal="left" vertical="center" wrapText="1"/>
      <protection locked="0"/>
    </xf>
    <xf numFmtId="0" fontId="16" fillId="4" borderId="57" xfId="0" applyFont="1" applyFill="1" applyBorder="1" applyAlignment="1" applyProtection="1">
      <alignment horizontal="left" vertical="center" wrapText="1"/>
      <protection locked="0"/>
    </xf>
    <xf numFmtId="0" fontId="16" fillId="0" borderId="68" xfId="0" applyFont="1" applyFill="1" applyBorder="1" applyAlignment="1" applyProtection="1">
      <alignment vertical="center"/>
    </xf>
    <xf numFmtId="0" fontId="21" fillId="4" borderId="69" xfId="0" applyFont="1" applyFill="1" applyBorder="1" applyAlignment="1" applyProtection="1">
      <alignment horizontal="center" vertical="center" wrapText="1"/>
      <protection locked="0"/>
    </xf>
    <xf numFmtId="0" fontId="21" fillId="4" borderId="70" xfId="0" applyFont="1" applyFill="1" applyBorder="1" applyAlignment="1" applyProtection="1">
      <alignment horizontal="center" vertical="center" wrapText="1"/>
      <protection locked="0"/>
    </xf>
    <xf numFmtId="0" fontId="16" fillId="4" borderId="30" xfId="0" applyFont="1" applyFill="1" applyBorder="1" applyAlignment="1" applyProtection="1">
      <alignment horizontal="center" vertical="center" wrapText="1"/>
      <protection locked="0"/>
    </xf>
    <xf numFmtId="0" fontId="16" fillId="4" borderId="70" xfId="0" applyFont="1" applyFill="1" applyBorder="1" applyAlignment="1" applyProtection="1">
      <alignment horizontal="center" vertical="center" wrapText="1"/>
      <protection locked="0"/>
    </xf>
    <xf numFmtId="0" fontId="16" fillId="4" borderId="30" xfId="0" applyFont="1" applyFill="1" applyBorder="1" applyAlignment="1" applyProtection="1">
      <alignment horizontal="center" vertical="center" shrinkToFit="1"/>
      <protection locked="0"/>
    </xf>
    <xf numFmtId="0" fontId="16" fillId="4" borderId="71" xfId="0" applyFont="1" applyFill="1" applyBorder="1" applyAlignment="1" applyProtection="1">
      <alignment horizontal="center" vertical="center" shrinkToFit="1"/>
      <protection locked="0"/>
    </xf>
    <xf numFmtId="0" fontId="16" fillId="4" borderId="70" xfId="0" applyFont="1" applyFill="1" applyBorder="1" applyAlignment="1" applyProtection="1">
      <alignment horizontal="center" vertical="center" shrinkToFit="1"/>
      <protection locked="0"/>
    </xf>
    <xf numFmtId="0" fontId="16" fillId="4" borderId="71" xfId="0" applyFont="1" applyFill="1" applyBorder="1" applyAlignment="1" applyProtection="1">
      <alignment horizontal="center" vertical="center" wrapText="1"/>
      <protection locked="0"/>
    </xf>
    <xf numFmtId="0" fontId="16" fillId="4" borderId="72" xfId="0" applyFont="1" applyFill="1" applyBorder="1" applyAlignment="1" applyProtection="1">
      <alignment horizontal="center" vertical="center" wrapText="1"/>
      <protection locked="0"/>
    </xf>
    <xf numFmtId="176" fontId="16" fillId="4" borderId="28" xfId="0" applyNumberFormat="1" applyFont="1" applyFill="1" applyBorder="1" applyAlignment="1" applyProtection="1">
      <alignment horizontal="center" vertical="center" shrinkToFit="1"/>
      <protection locked="0"/>
    </xf>
    <xf numFmtId="176" fontId="16" fillId="4" borderId="29" xfId="0" applyNumberFormat="1" applyFont="1" applyFill="1" applyBorder="1" applyAlignment="1" applyProtection="1">
      <alignment horizontal="center" vertical="center" shrinkToFit="1"/>
      <protection locked="0"/>
    </xf>
    <xf numFmtId="176" fontId="16" fillId="4" borderId="59" xfId="0" applyNumberFormat="1" applyFont="1" applyFill="1" applyBorder="1" applyAlignment="1" applyProtection="1">
      <alignment horizontal="center" vertical="center" shrinkToFit="1"/>
      <protection locked="0"/>
    </xf>
    <xf numFmtId="176" fontId="17" fillId="4" borderId="69" xfId="0" applyNumberFormat="1" applyFont="1" applyFill="1" applyBorder="1" applyAlignment="1" applyProtection="1">
      <alignment horizontal="center" vertical="center" wrapText="1"/>
    </xf>
    <xf numFmtId="176" fontId="17" fillId="4" borderId="72" xfId="0" applyNumberFormat="1" applyFont="1" applyFill="1" applyBorder="1" applyAlignment="1" applyProtection="1">
      <alignment horizontal="center" vertical="center" wrapText="1"/>
    </xf>
    <xf numFmtId="176" fontId="17" fillId="4" borderId="69" xfId="4" applyNumberFormat="1" applyFont="1" applyFill="1" applyBorder="1" applyAlignment="1" applyProtection="1">
      <alignment horizontal="center" vertical="center" wrapText="1"/>
    </xf>
    <xf numFmtId="176" fontId="17" fillId="4" borderId="72" xfId="4" applyNumberFormat="1" applyFont="1" applyFill="1" applyBorder="1" applyAlignment="1" applyProtection="1">
      <alignment horizontal="center" vertical="center" wrapText="1"/>
    </xf>
    <xf numFmtId="0" fontId="16" fillId="4" borderId="69" xfId="0" applyFont="1" applyFill="1" applyBorder="1" applyAlignment="1" applyProtection="1">
      <alignment horizontal="left" vertical="center" wrapText="1"/>
      <protection locked="0"/>
    </xf>
    <xf numFmtId="0" fontId="16" fillId="4" borderId="71" xfId="0" applyFont="1" applyFill="1" applyBorder="1" applyAlignment="1" applyProtection="1">
      <alignment horizontal="left" vertical="center" wrapText="1"/>
      <protection locked="0"/>
    </xf>
    <xf numFmtId="0" fontId="16" fillId="4" borderId="72" xfId="0" applyFont="1" applyFill="1" applyBorder="1" applyAlignment="1" applyProtection="1">
      <alignment horizontal="left" vertical="center" wrapText="1"/>
      <protection locked="0"/>
    </xf>
    <xf numFmtId="0" fontId="23" fillId="0" borderId="0" xfId="0" applyFont="1" applyFill="1" applyAlignment="1" applyProtection="1">
      <alignment vertical="center"/>
    </xf>
    <xf numFmtId="0" fontId="21" fillId="0" borderId="0"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21" fillId="0" borderId="0" xfId="0" applyFont="1" applyFill="1" applyBorder="1" applyAlignment="1" applyProtection="1">
      <alignment horizontal="left" vertical="center"/>
    </xf>
    <xf numFmtId="0" fontId="16" fillId="0" borderId="0" xfId="0" applyFont="1" applyFill="1" applyBorder="1" applyAlignment="1">
      <alignment vertical="center"/>
    </xf>
    <xf numFmtId="0" fontId="16" fillId="0" borderId="0" xfId="0" applyFont="1" applyFill="1" applyBorder="1" applyAlignment="1">
      <alignment horizontal="left" vertical="center"/>
    </xf>
    <xf numFmtId="0" fontId="16" fillId="0" borderId="0" xfId="0" applyFont="1" applyFill="1" applyBorder="1" applyAlignment="1">
      <alignment vertical="center" wrapText="1"/>
    </xf>
    <xf numFmtId="0" fontId="16" fillId="0" borderId="0" xfId="0" applyFont="1" applyFill="1" applyBorder="1" applyAlignment="1">
      <alignment horizontal="justify" vertical="center" wrapText="1"/>
    </xf>
    <xf numFmtId="0" fontId="21" fillId="4" borderId="1"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1" xfId="0" applyFont="1" applyFill="1" applyBorder="1" applyAlignment="1">
      <alignment horizontal="center" vertical="center"/>
    </xf>
    <xf numFmtId="0" fontId="26" fillId="4" borderId="0" xfId="0" applyFont="1" applyFill="1" applyAlignment="1">
      <alignment horizontal="left" vertical="center"/>
    </xf>
  </cellXfs>
  <cellStyles count="5">
    <cellStyle name="桁区切り" xfId="4" builtinId="6"/>
    <cellStyle name="標準" xfId="0" builtinId="0"/>
    <cellStyle name="標準 12" xfId="1"/>
    <cellStyle name="標準 2" xfId="2"/>
    <cellStyle name="標準_保育所指導監査事前提出資料法人分" xfId="3"/>
  </cellStyles>
  <dxfs count="1">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abSelected="1" view="pageBreakPreview" zoomScaleNormal="100" workbookViewId="0">
      <selection activeCell="A33" sqref="A33:I33"/>
    </sheetView>
  </sheetViews>
  <sheetFormatPr defaultRowHeight="13.5" x14ac:dyDescent="0.15"/>
  <cols>
    <col min="1" max="1" width="9" style="31"/>
    <col min="2" max="2" width="11.5" style="31" customWidth="1"/>
    <col min="3" max="8" width="9" style="31"/>
    <col min="9" max="9" width="11.25" style="31" customWidth="1"/>
    <col min="10" max="16384" width="9" style="31"/>
  </cols>
  <sheetData>
    <row r="1" spans="1:9" ht="33" customHeight="1" x14ac:dyDescent="0.15">
      <c r="A1" s="156" t="s">
        <v>329</v>
      </c>
      <c r="B1" s="156"/>
      <c r="C1" s="156"/>
      <c r="D1" s="156"/>
      <c r="E1" s="156"/>
      <c r="F1" s="156"/>
      <c r="G1" s="156"/>
      <c r="H1" s="156"/>
      <c r="I1" s="156"/>
    </row>
    <row r="2" spans="1:9" ht="22.5" customHeight="1" x14ac:dyDescent="0.15">
      <c r="D2" s="63"/>
      <c r="E2" s="63"/>
      <c r="F2" s="63"/>
    </row>
    <row r="3" spans="1:9" ht="24.95" customHeight="1" x14ac:dyDescent="0.15">
      <c r="A3" s="157" t="s">
        <v>111</v>
      </c>
      <c r="B3" s="158"/>
      <c r="C3" s="159"/>
      <c r="D3" s="157" t="s">
        <v>177</v>
      </c>
      <c r="E3" s="159"/>
      <c r="F3" s="144"/>
      <c r="G3" s="145"/>
      <c r="H3" s="145"/>
      <c r="I3" s="146"/>
    </row>
    <row r="4" spans="1:9" ht="24.95" customHeight="1" x14ac:dyDescent="0.15">
      <c r="A4" s="161" t="s">
        <v>110</v>
      </c>
      <c r="B4" s="162"/>
      <c r="C4" s="163"/>
      <c r="D4" s="150" t="s">
        <v>58</v>
      </c>
      <c r="E4" s="150"/>
      <c r="F4" s="144"/>
      <c r="G4" s="145"/>
      <c r="H4" s="145"/>
      <c r="I4" s="146"/>
    </row>
    <row r="5" spans="1:9" ht="24.95" customHeight="1" x14ac:dyDescent="0.15">
      <c r="A5" s="153"/>
      <c r="B5" s="154"/>
      <c r="C5" s="155"/>
      <c r="D5" s="150" t="s">
        <v>59</v>
      </c>
      <c r="E5" s="150"/>
      <c r="F5" s="144"/>
      <c r="G5" s="145"/>
      <c r="H5" s="145"/>
      <c r="I5" s="146"/>
    </row>
    <row r="6" spans="1:9" ht="24.95" customHeight="1" x14ac:dyDescent="0.15">
      <c r="A6" s="147"/>
      <c r="B6" s="148"/>
      <c r="C6" s="149"/>
      <c r="D6" s="150" t="s">
        <v>58</v>
      </c>
      <c r="E6" s="150"/>
      <c r="F6" s="144"/>
      <c r="G6" s="145"/>
      <c r="H6" s="145"/>
      <c r="I6" s="146"/>
    </row>
    <row r="7" spans="1:9" ht="24.95" customHeight="1" x14ac:dyDescent="0.15">
      <c r="A7" s="153"/>
      <c r="B7" s="154"/>
      <c r="C7" s="155"/>
      <c r="D7" s="150" t="s">
        <v>59</v>
      </c>
      <c r="E7" s="150"/>
      <c r="F7" s="144"/>
      <c r="G7" s="145"/>
      <c r="H7" s="145"/>
      <c r="I7" s="146"/>
    </row>
    <row r="8" spans="1:9" ht="29.25" customHeight="1" x14ac:dyDescent="0.15">
      <c r="B8" s="114"/>
      <c r="C8" s="114"/>
      <c r="D8" s="63"/>
      <c r="E8" s="115"/>
      <c r="F8" s="115"/>
      <c r="G8" s="115"/>
      <c r="H8" s="115"/>
    </row>
    <row r="9" spans="1:9" ht="22.5" customHeight="1" x14ac:dyDescent="0.15">
      <c r="A9" s="160" t="s">
        <v>57</v>
      </c>
      <c r="B9" s="160"/>
      <c r="C9" s="160"/>
      <c r="D9" s="114"/>
      <c r="E9" s="114"/>
      <c r="F9" s="114"/>
    </row>
    <row r="10" spans="1:9" ht="23.1" customHeight="1" x14ac:dyDescent="0.15">
      <c r="A10" s="31" t="s">
        <v>102</v>
      </c>
    </row>
    <row r="11" spans="1:9" ht="23.1" customHeight="1" x14ac:dyDescent="0.15">
      <c r="A11" s="31" t="s">
        <v>103</v>
      </c>
    </row>
    <row r="12" spans="1:9" ht="23.1" customHeight="1" x14ac:dyDescent="0.15">
      <c r="A12" s="31" t="s">
        <v>107</v>
      </c>
    </row>
    <row r="13" spans="1:9" ht="23.1" customHeight="1" x14ac:dyDescent="0.15">
      <c r="A13" s="31" t="s">
        <v>104</v>
      </c>
    </row>
    <row r="14" spans="1:9" ht="23.1" customHeight="1" x14ac:dyDescent="0.15">
      <c r="A14" s="31" t="s">
        <v>105</v>
      </c>
    </row>
    <row r="15" spans="1:9" ht="23.1" customHeight="1" x14ac:dyDescent="0.15">
      <c r="A15" s="31" t="s">
        <v>106</v>
      </c>
    </row>
    <row r="16" spans="1:9" ht="23.1" customHeight="1" x14ac:dyDescent="0.15">
      <c r="A16" s="31" t="s">
        <v>330</v>
      </c>
    </row>
    <row r="17" spans="1:9" ht="23.1" customHeight="1" x14ac:dyDescent="0.15">
      <c r="A17" s="31" t="s">
        <v>331</v>
      </c>
    </row>
    <row r="18" spans="1:9" ht="23.1" customHeight="1" x14ac:dyDescent="0.15"/>
    <row r="19" spans="1:9" ht="23.1" customHeight="1" x14ac:dyDescent="0.15">
      <c r="B19" s="64" t="s">
        <v>60</v>
      </c>
      <c r="C19" s="114"/>
      <c r="D19" s="63"/>
      <c r="E19" s="115"/>
      <c r="F19" s="115"/>
      <c r="G19" s="115"/>
      <c r="H19" s="115"/>
    </row>
    <row r="20" spans="1:9" ht="18" customHeight="1" x14ac:dyDescent="0.15">
      <c r="A20" s="3" t="s">
        <v>164</v>
      </c>
      <c r="B20" s="3"/>
      <c r="C20" s="3"/>
      <c r="D20" s="152" t="s">
        <v>62</v>
      </c>
      <c r="E20" s="152"/>
      <c r="F20" s="152"/>
      <c r="G20" s="152"/>
      <c r="H20" s="152"/>
      <c r="I20" s="65" t="s">
        <v>0</v>
      </c>
    </row>
    <row r="21" spans="1:9" ht="18" customHeight="1" x14ac:dyDescent="0.15">
      <c r="A21" s="66" t="s">
        <v>265</v>
      </c>
      <c r="B21" s="66"/>
      <c r="C21" s="152" t="s">
        <v>170</v>
      </c>
      <c r="D21" s="152"/>
      <c r="E21" s="152"/>
      <c r="F21" s="152"/>
      <c r="G21" s="152"/>
      <c r="H21" s="152"/>
      <c r="I21" s="65" t="s">
        <v>1</v>
      </c>
    </row>
    <row r="22" spans="1:9" ht="18" customHeight="1" x14ac:dyDescent="0.15">
      <c r="A22" s="66" t="s">
        <v>266</v>
      </c>
      <c r="B22" s="3"/>
      <c r="C22" s="152" t="s">
        <v>171</v>
      </c>
      <c r="D22" s="152"/>
      <c r="E22" s="152"/>
      <c r="F22" s="152"/>
      <c r="G22" s="152"/>
      <c r="H22" s="152"/>
      <c r="I22" s="65" t="s">
        <v>267</v>
      </c>
    </row>
    <row r="23" spans="1:9" ht="18" customHeight="1" x14ac:dyDescent="0.15">
      <c r="A23" s="3" t="s">
        <v>268</v>
      </c>
      <c r="B23" s="3"/>
      <c r="C23" s="3"/>
      <c r="D23" s="152" t="s">
        <v>62</v>
      </c>
      <c r="E23" s="152"/>
      <c r="F23" s="152"/>
      <c r="G23" s="152"/>
      <c r="H23" s="152"/>
      <c r="I23" s="65" t="s">
        <v>267</v>
      </c>
    </row>
    <row r="24" spans="1:9" ht="18" customHeight="1" x14ac:dyDescent="0.15">
      <c r="A24" s="66" t="s">
        <v>269</v>
      </c>
      <c r="B24" s="3"/>
      <c r="C24" s="152" t="s">
        <v>61</v>
      </c>
      <c r="D24" s="152"/>
      <c r="E24" s="152"/>
      <c r="F24" s="152"/>
      <c r="G24" s="152"/>
      <c r="H24" s="152"/>
      <c r="I24" s="65" t="s">
        <v>267</v>
      </c>
    </row>
    <row r="25" spans="1:9" ht="18" customHeight="1" x14ac:dyDescent="0.15">
      <c r="A25" s="66" t="s">
        <v>270</v>
      </c>
      <c r="B25" s="66"/>
      <c r="C25" s="152" t="s">
        <v>61</v>
      </c>
      <c r="D25" s="152"/>
      <c r="E25" s="152"/>
      <c r="F25" s="152"/>
      <c r="G25" s="152"/>
      <c r="H25" s="152"/>
      <c r="I25" s="65" t="s">
        <v>2</v>
      </c>
    </row>
    <row r="26" spans="1:9" ht="18" customHeight="1" x14ac:dyDescent="0.15">
      <c r="A26" s="66" t="s">
        <v>271</v>
      </c>
      <c r="B26" s="66"/>
      <c r="C26" s="152" t="s">
        <v>61</v>
      </c>
      <c r="D26" s="152"/>
      <c r="E26" s="152"/>
      <c r="F26" s="152"/>
      <c r="G26" s="152"/>
      <c r="H26" s="152"/>
      <c r="I26" s="65" t="s">
        <v>3</v>
      </c>
    </row>
    <row r="27" spans="1:9" ht="18" customHeight="1" x14ac:dyDescent="0.15">
      <c r="A27" s="66" t="s">
        <v>272</v>
      </c>
      <c r="B27" s="66"/>
      <c r="C27" s="152" t="s">
        <v>61</v>
      </c>
      <c r="D27" s="152"/>
      <c r="E27" s="152"/>
      <c r="F27" s="152"/>
      <c r="G27" s="152"/>
      <c r="H27" s="152"/>
      <c r="I27" s="65" t="s">
        <v>4</v>
      </c>
    </row>
    <row r="28" spans="1:9" ht="18" customHeight="1" x14ac:dyDescent="0.15">
      <c r="A28" s="3" t="s">
        <v>316</v>
      </c>
      <c r="B28" s="67"/>
      <c r="C28" s="65"/>
      <c r="D28" s="152" t="s">
        <v>62</v>
      </c>
      <c r="E28" s="152"/>
      <c r="F28" s="152"/>
      <c r="G28" s="152"/>
      <c r="H28" s="152"/>
      <c r="I28" s="65" t="s">
        <v>317</v>
      </c>
    </row>
    <row r="29" spans="1:9" ht="18" customHeight="1" x14ac:dyDescent="0.15">
      <c r="A29" s="3" t="s">
        <v>318</v>
      </c>
      <c r="B29" s="67"/>
      <c r="C29" s="3" t="s">
        <v>252</v>
      </c>
      <c r="D29" s="65"/>
      <c r="E29" s="65"/>
      <c r="F29" s="65"/>
      <c r="G29" s="65"/>
      <c r="H29" s="65"/>
      <c r="I29" s="65" t="s">
        <v>273</v>
      </c>
    </row>
    <row r="30" spans="1:9" ht="12" customHeight="1" x14ac:dyDescent="0.15">
      <c r="B30" s="114"/>
      <c r="C30" s="114"/>
      <c r="D30" s="63"/>
      <c r="E30" s="115"/>
      <c r="F30" s="115"/>
      <c r="G30" s="115"/>
      <c r="H30" s="115"/>
    </row>
    <row r="31" spans="1:9" ht="13.5" customHeight="1" x14ac:dyDescent="0.15">
      <c r="B31" s="114"/>
      <c r="C31" s="114"/>
      <c r="D31" s="63"/>
      <c r="E31" s="115"/>
      <c r="F31" s="115"/>
      <c r="G31" s="115"/>
      <c r="H31" s="115"/>
    </row>
    <row r="32" spans="1:9" ht="17.25" x14ac:dyDescent="0.15">
      <c r="A32" s="151" t="s">
        <v>332</v>
      </c>
      <c r="B32" s="151"/>
      <c r="C32" s="151"/>
      <c r="D32" s="151"/>
      <c r="E32" s="151"/>
      <c r="F32" s="151"/>
      <c r="G32" s="151"/>
      <c r="H32" s="151"/>
      <c r="I32" s="151"/>
    </row>
    <row r="33" spans="1:9" ht="17.25" x14ac:dyDescent="0.15">
      <c r="A33" s="151" t="s">
        <v>196</v>
      </c>
      <c r="B33" s="151"/>
      <c r="C33" s="151"/>
      <c r="D33" s="151"/>
      <c r="E33" s="151"/>
      <c r="F33" s="151"/>
      <c r="G33" s="151"/>
      <c r="H33" s="151"/>
      <c r="I33" s="151"/>
    </row>
    <row r="35" spans="1:9" ht="11.25" customHeight="1" x14ac:dyDescent="0.15">
      <c r="A35" s="3"/>
      <c r="B35" s="67"/>
      <c r="C35" s="152"/>
      <c r="D35" s="152"/>
      <c r="E35" s="152"/>
      <c r="F35" s="152"/>
      <c r="G35" s="152"/>
      <c r="H35" s="152"/>
      <c r="I35" s="65"/>
    </row>
    <row r="36" spans="1:9" ht="13.5" customHeight="1" x14ac:dyDescent="0.15">
      <c r="A36" s="3"/>
      <c r="B36" s="67"/>
      <c r="C36" s="65"/>
      <c r="D36" s="65"/>
      <c r="E36" s="65"/>
      <c r="F36" s="65"/>
      <c r="G36" s="65"/>
      <c r="H36" s="65"/>
      <c r="I36" s="65"/>
    </row>
  </sheetData>
  <mergeCells count="28">
    <mergeCell ref="A1:I1"/>
    <mergeCell ref="A3:C3"/>
    <mergeCell ref="D3:E3"/>
    <mergeCell ref="F3:I3"/>
    <mergeCell ref="A9:C9"/>
    <mergeCell ref="D4:E4"/>
    <mergeCell ref="F4:I4"/>
    <mergeCell ref="D5:E5"/>
    <mergeCell ref="F6:I6"/>
    <mergeCell ref="A4:C5"/>
    <mergeCell ref="A33:I33"/>
    <mergeCell ref="C26:H26"/>
    <mergeCell ref="C27:H27"/>
    <mergeCell ref="C35:H35"/>
    <mergeCell ref="D23:H23"/>
    <mergeCell ref="D28:H28"/>
    <mergeCell ref="C25:H25"/>
    <mergeCell ref="F5:I5"/>
    <mergeCell ref="A6:C6"/>
    <mergeCell ref="D6:E6"/>
    <mergeCell ref="A32:I32"/>
    <mergeCell ref="C24:H24"/>
    <mergeCell ref="D20:H20"/>
    <mergeCell ref="A7:C7"/>
    <mergeCell ref="D7:E7"/>
    <mergeCell ref="F7:I7"/>
    <mergeCell ref="C22:H22"/>
    <mergeCell ref="C21:H21"/>
  </mergeCells>
  <phoneticPr fontId="2"/>
  <pageMargins left="0.75" right="0.75" top="1" bottom="1" header="0.51200000000000001" footer="0.51200000000000001"/>
  <pageSetup paperSize="9" orientation="portrait" r:id="rId1"/>
  <headerFooter alignWithMargins="0">
    <oddFooter>&amp;C表紙・目次</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view="pageBreakPreview" zoomScaleNormal="100" workbookViewId="0">
      <selection activeCell="I15" sqref="I15"/>
    </sheetView>
  </sheetViews>
  <sheetFormatPr defaultRowHeight="20.100000000000001" customHeight="1" x14ac:dyDescent="0.15"/>
  <cols>
    <col min="1" max="2" width="3.75" customWidth="1"/>
    <col min="3" max="3" width="13" customWidth="1"/>
    <col min="4" max="5" width="7.5" customWidth="1"/>
    <col min="6" max="6" width="10.625" customWidth="1"/>
    <col min="7" max="7" width="13" customWidth="1"/>
    <col min="8" max="8" width="10.5" customWidth="1"/>
    <col min="10" max="10" width="12.75" customWidth="1"/>
  </cols>
  <sheetData>
    <row r="1" spans="1:10" ht="41.25" customHeight="1" x14ac:dyDescent="0.15">
      <c r="A1" s="33" t="s">
        <v>37</v>
      </c>
      <c r="B1" t="s">
        <v>51</v>
      </c>
    </row>
    <row r="2" spans="1:10" ht="27.75" customHeight="1" x14ac:dyDescent="0.15">
      <c r="A2" s="33"/>
      <c r="B2" s="82"/>
    </row>
    <row r="3" spans="1:10" ht="36" customHeight="1" x14ac:dyDescent="0.15">
      <c r="C3" s="21" t="s">
        <v>113</v>
      </c>
      <c r="D3" s="168"/>
      <c r="E3" s="169"/>
      <c r="F3" s="169"/>
      <c r="G3" s="169"/>
      <c r="H3" s="169"/>
      <c r="I3" s="169"/>
      <c r="J3" s="170"/>
    </row>
    <row r="4" spans="1:10" ht="36" customHeight="1" x14ac:dyDescent="0.15">
      <c r="C4" s="21" t="s">
        <v>114</v>
      </c>
      <c r="D4" s="171"/>
      <c r="E4" s="171"/>
      <c r="F4" s="171"/>
      <c r="G4" s="171"/>
      <c r="H4" s="171"/>
      <c r="I4" s="171"/>
      <c r="J4" s="171"/>
    </row>
    <row r="5" spans="1:10" ht="36" customHeight="1" x14ac:dyDescent="0.15">
      <c r="C5" s="21" t="s">
        <v>176</v>
      </c>
      <c r="D5" s="171"/>
      <c r="E5" s="171"/>
      <c r="F5" s="171"/>
      <c r="G5" s="171"/>
      <c r="H5" s="171"/>
      <c r="I5" s="171"/>
      <c r="J5" s="171"/>
    </row>
    <row r="6" spans="1:10" ht="36" customHeight="1" x14ac:dyDescent="0.15">
      <c r="C6" s="21" t="s">
        <v>115</v>
      </c>
      <c r="D6" s="171"/>
      <c r="E6" s="171"/>
      <c r="F6" s="171"/>
      <c r="G6" s="171"/>
      <c r="H6" s="171"/>
      <c r="I6" s="171"/>
      <c r="J6" s="171"/>
    </row>
    <row r="7" spans="1:10" ht="36" customHeight="1" x14ac:dyDescent="0.15">
      <c r="C7" s="21" t="s">
        <v>116</v>
      </c>
      <c r="D7" s="168"/>
      <c r="E7" s="169"/>
      <c r="F7" s="169"/>
      <c r="G7" s="169"/>
      <c r="H7" s="169"/>
      <c r="I7" s="169"/>
      <c r="J7" s="170"/>
    </row>
    <row r="8" spans="1:10" ht="36" customHeight="1" x14ac:dyDescent="0.15">
      <c r="C8" s="21" t="s">
        <v>254</v>
      </c>
      <c r="D8" s="74"/>
      <c r="E8" s="75"/>
      <c r="F8" s="75"/>
      <c r="G8" s="75"/>
      <c r="H8" s="75"/>
      <c r="I8" s="75"/>
      <c r="J8" s="76"/>
    </row>
    <row r="9" spans="1:10" ht="36" customHeight="1" x14ac:dyDescent="0.15">
      <c r="C9" s="21" t="s">
        <v>122</v>
      </c>
      <c r="D9" s="172"/>
      <c r="E9" s="173"/>
      <c r="F9" s="22" t="s">
        <v>121</v>
      </c>
      <c r="G9" s="1" t="s">
        <v>109</v>
      </c>
      <c r="H9" s="172"/>
      <c r="I9" s="173"/>
      <c r="J9" s="26" t="s">
        <v>63</v>
      </c>
    </row>
    <row r="10" spans="1:10" ht="36" customHeight="1" x14ac:dyDescent="0.15">
      <c r="C10" s="21" t="s">
        <v>123</v>
      </c>
      <c r="D10" s="164" t="s">
        <v>124</v>
      </c>
      <c r="E10" s="165"/>
      <c r="F10" s="165"/>
      <c r="G10" s="1" t="s">
        <v>125</v>
      </c>
      <c r="H10" s="165"/>
      <c r="I10" s="165"/>
      <c r="J10" s="166"/>
    </row>
    <row r="11" spans="1:10" ht="36" customHeight="1" x14ac:dyDescent="0.15">
      <c r="C11" s="21" t="s">
        <v>50</v>
      </c>
      <c r="D11" s="164" t="s">
        <v>124</v>
      </c>
      <c r="E11" s="165"/>
      <c r="F11" s="165"/>
      <c r="G11" s="25" t="s">
        <v>126</v>
      </c>
      <c r="H11" s="167" t="s">
        <v>124</v>
      </c>
      <c r="I11" s="167"/>
      <c r="J11" s="167"/>
    </row>
    <row r="12" spans="1:10" ht="47.25" customHeight="1" x14ac:dyDescent="0.15">
      <c r="C12" s="103"/>
      <c r="D12" s="17"/>
      <c r="E12" s="17"/>
      <c r="F12" s="17"/>
      <c r="G12" s="104"/>
      <c r="H12" s="17"/>
      <c r="I12" s="17"/>
      <c r="J12" s="17"/>
    </row>
    <row r="13" spans="1:10" ht="24" customHeight="1" x14ac:dyDescent="0.15">
      <c r="C13" s="103"/>
      <c r="D13" s="17"/>
      <c r="E13" s="17"/>
      <c r="F13" s="17"/>
      <c r="G13" s="104"/>
      <c r="H13" s="17"/>
      <c r="I13" s="17"/>
      <c r="J13" s="17"/>
    </row>
    <row r="14" spans="1:10" ht="24" customHeight="1" x14ac:dyDescent="0.15">
      <c r="C14" s="103"/>
      <c r="D14" s="17"/>
      <c r="E14" s="17"/>
      <c r="F14" s="17"/>
      <c r="G14" s="104"/>
      <c r="H14" s="17"/>
      <c r="I14" s="17"/>
      <c r="J14" s="17"/>
    </row>
    <row r="15" spans="1:10" ht="24" customHeight="1" x14ac:dyDescent="0.15">
      <c r="C15" s="103"/>
      <c r="D15" s="17"/>
      <c r="E15" s="17"/>
      <c r="F15" s="17"/>
      <c r="G15" s="104"/>
      <c r="H15" s="17"/>
      <c r="I15" s="17"/>
      <c r="J15" s="17"/>
    </row>
    <row r="16" spans="1:10" ht="24" customHeight="1" x14ac:dyDescent="0.15">
      <c r="C16" s="103"/>
      <c r="D16" s="17"/>
      <c r="E16" s="17"/>
      <c r="F16" s="17"/>
      <c r="G16" s="104"/>
      <c r="H16" s="17"/>
      <c r="I16" s="17"/>
      <c r="J16" s="17"/>
    </row>
    <row r="17" spans="3:10" ht="24" customHeight="1" x14ac:dyDescent="0.15">
      <c r="C17" s="103"/>
      <c r="D17" s="17"/>
      <c r="E17" s="17"/>
      <c r="F17" s="17"/>
      <c r="G17" s="104"/>
      <c r="H17" s="17"/>
      <c r="I17" s="17"/>
      <c r="J17" s="17"/>
    </row>
    <row r="18" spans="3:10" ht="24" customHeight="1" x14ac:dyDescent="0.15">
      <c r="C18" s="103"/>
      <c r="D18" s="17"/>
      <c r="E18" s="17"/>
      <c r="F18" s="17"/>
      <c r="G18" s="104"/>
      <c r="H18" s="17"/>
      <c r="I18" s="17"/>
      <c r="J18" s="17"/>
    </row>
    <row r="19" spans="3:10" ht="24" customHeight="1" x14ac:dyDescent="0.15">
      <c r="C19" s="103"/>
      <c r="D19" s="17"/>
      <c r="E19" s="17"/>
      <c r="F19" s="17"/>
      <c r="G19" s="104"/>
      <c r="H19" s="17"/>
      <c r="I19" s="17"/>
      <c r="J19" s="17"/>
    </row>
    <row r="20" spans="3:10" ht="24" customHeight="1" x14ac:dyDescent="0.15">
      <c r="C20" s="103"/>
      <c r="D20" s="17"/>
      <c r="E20" s="17"/>
      <c r="F20" s="17"/>
      <c r="G20" s="104"/>
      <c r="H20" s="17"/>
      <c r="I20" s="17"/>
      <c r="J20" s="17"/>
    </row>
  </sheetData>
  <mergeCells count="11">
    <mergeCell ref="D10:F10"/>
    <mergeCell ref="H10:J10"/>
    <mergeCell ref="D11:F11"/>
    <mergeCell ref="H11:J11"/>
    <mergeCell ref="D3:J3"/>
    <mergeCell ref="D7:J7"/>
    <mergeCell ref="D4:J4"/>
    <mergeCell ref="D6:J6"/>
    <mergeCell ref="D9:E9"/>
    <mergeCell ref="H9:I9"/>
    <mergeCell ref="D5:J5"/>
  </mergeCells>
  <phoneticPr fontId="2"/>
  <pageMargins left="0.59055118110236227" right="0.59055118110236227" top="0.98425196850393704" bottom="0.98425196850393704" header="0.51181102362204722" footer="0.51181102362204722"/>
  <pageSetup paperSize="9" orientation="portrait" r:id="rId1"/>
  <headerFooter alignWithMargins="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100" zoomScaleSheetLayoutView="100" workbookViewId="0">
      <selection activeCell="B1" sqref="B1"/>
    </sheetView>
  </sheetViews>
  <sheetFormatPr defaultRowHeight="21.95" customHeight="1" x14ac:dyDescent="0.15"/>
  <cols>
    <col min="1" max="2" width="3.75" style="27" customWidth="1"/>
    <col min="3" max="10" width="10.125" style="27" customWidth="1"/>
    <col min="11" max="16384" width="9" style="27"/>
  </cols>
  <sheetData>
    <row r="1" spans="1:10" ht="21.95" customHeight="1" x14ac:dyDescent="0.15">
      <c r="A1" s="80"/>
      <c r="B1" s="82">
        <v>2</v>
      </c>
      <c r="C1" s="80" t="s">
        <v>256</v>
      </c>
      <c r="D1" s="80"/>
      <c r="E1" s="80"/>
      <c r="F1" s="80"/>
      <c r="G1" s="80"/>
      <c r="H1" s="80"/>
      <c r="I1" s="80"/>
      <c r="J1" s="80"/>
    </row>
    <row r="2" spans="1:10" ht="21.95" customHeight="1" x14ac:dyDescent="0.15">
      <c r="A2" s="80"/>
      <c r="B2" s="82" t="s">
        <v>255</v>
      </c>
      <c r="C2" s="80" t="s">
        <v>198</v>
      </c>
      <c r="D2" s="80"/>
      <c r="E2" s="80"/>
      <c r="F2" s="80"/>
      <c r="G2" s="80"/>
      <c r="H2" s="80"/>
      <c r="I2" s="83"/>
      <c r="J2" s="83"/>
    </row>
    <row r="3" spans="1:10" ht="21.95" customHeight="1" x14ac:dyDescent="0.15">
      <c r="A3" s="80"/>
      <c r="B3" s="80"/>
      <c r="C3" s="174" t="s">
        <v>199</v>
      </c>
      <c r="D3" s="175"/>
      <c r="E3" s="175"/>
      <c r="F3" s="175"/>
      <c r="G3" s="175"/>
      <c r="H3" s="176"/>
      <c r="I3" s="180" t="s">
        <v>200</v>
      </c>
      <c r="J3" s="181"/>
    </row>
    <row r="4" spans="1:10" ht="21.95" customHeight="1" x14ac:dyDescent="0.15">
      <c r="A4" s="80"/>
      <c r="B4" s="80"/>
      <c r="C4" s="182" t="s">
        <v>286</v>
      </c>
      <c r="D4" s="177" t="s">
        <v>201</v>
      </c>
      <c r="E4" s="178"/>
      <c r="F4" s="178"/>
      <c r="G4" s="178"/>
      <c r="H4" s="179"/>
      <c r="I4" s="174" t="s">
        <v>173</v>
      </c>
      <c r="J4" s="176"/>
    </row>
    <row r="5" spans="1:10" ht="21.95" customHeight="1" x14ac:dyDescent="0.15">
      <c r="A5" s="80"/>
      <c r="B5" s="80"/>
      <c r="C5" s="183"/>
      <c r="D5" s="177" t="s">
        <v>68</v>
      </c>
      <c r="E5" s="178"/>
      <c r="F5" s="178"/>
      <c r="G5" s="178"/>
      <c r="H5" s="179"/>
      <c r="I5" s="174" t="s">
        <v>173</v>
      </c>
      <c r="J5" s="176"/>
    </row>
    <row r="6" spans="1:10" ht="21.95" customHeight="1" x14ac:dyDescent="0.15">
      <c r="A6" s="80"/>
      <c r="B6" s="80"/>
      <c r="C6" s="183"/>
      <c r="D6" s="177" t="s">
        <v>70</v>
      </c>
      <c r="E6" s="178"/>
      <c r="F6" s="178"/>
      <c r="G6" s="178"/>
      <c r="H6" s="179"/>
      <c r="I6" s="174" t="s">
        <v>173</v>
      </c>
      <c r="J6" s="176"/>
    </row>
    <row r="7" spans="1:10" ht="21.95" customHeight="1" x14ac:dyDescent="0.15">
      <c r="A7" s="80"/>
      <c r="B7" s="80"/>
      <c r="C7" s="183"/>
      <c r="D7" s="177" t="s">
        <v>69</v>
      </c>
      <c r="E7" s="178"/>
      <c r="F7" s="178"/>
      <c r="G7" s="178"/>
      <c r="H7" s="179"/>
      <c r="I7" s="174" t="s">
        <v>173</v>
      </c>
      <c r="J7" s="176"/>
    </row>
    <row r="8" spans="1:10" ht="21.95" customHeight="1" x14ac:dyDescent="0.15">
      <c r="A8" s="80"/>
      <c r="B8" s="80"/>
      <c r="C8" s="183"/>
      <c r="D8" s="177" t="s">
        <v>135</v>
      </c>
      <c r="E8" s="178"/>
      <c r="F8" s="178"/>
      <c r="G8" s="178"/>
      <c r="H8" s="179"/>
      <c r="I8" s="174" t="s">
        <v>173</v>
      </c>
      <c r="J8" s="176"/>
    </row>
    <row r="9" spans="1:10" ht="21.95" customHeight="1" x14ac:dyDescent="0.15">
      <c r="A9" s="80"/>
      <c r="B9" s="80"/>
      <c r="C9" s="183"/>
      <c r="D9" s="177" t="s">
        <v>71</v>
      </c>
      <c r="E9" s="178"/>
      <c r="F9" s="178"/>
      <c r="G9" s="178"/>
      <c r="H9" s="179"/>
      <c r="I9" s="174" t="s">
        <v>173</v>
      </c>
      <c r="J9" s="176"/>
    </row>
    <row r="10" spans="1:10" ht="21.95" customHeight="1" x14ac:dyDescent="0.15">
      <c r="A10" s="80"/>
      <c r="B10" s="80"/>
      <c r="C10" s="183"/>
      <c r="D10" s="185" t="s">
        <v>202</v>
      </c>
      <c r="E10" s="186"/>
      <c r="F10" s="186"/>
      <c r="G10" s="186"/>
      <c r="H10" s="187"/>
      <c r="I10" s="174" t="s">
        <v>173</v>
      </c>
      <c r="J10" s="176"/>
    </row>
    <row r="11" spans="1:10" ht="21.95" customHeight="1" x14ac:dyDescent="0.15">
      <c r="A11" s="80"/>
      <c r="B11" s="80"/>
      <c r="C11" s="183"/>
      <c r="D11" s="177" t="s">
        <v>277</v>
      </c>
      <c r="E11" s="178"/>
      <c r="F11" s="178"/>
      <c r="G11" s="178"/>
      <c r="H11" s="179"/>
      <c r="I11" s="174" t="s">
        <v>173</v>
      </c>
      <c r="J11" s="176"/>
    </row>
    <row r="12" spans="1:10" ht="21.95" customHeight="1" x14ac:dyDescent="0.15">
      <c r="A12" s="80"/>
      <c r="B12" s="80"/>
      <c r="C12" s="183"/>
      <c r="D12" s="177" t="s">
        <v>276</v>
      </c>
      <c r="E12" s="178"/>
      <c r="F12" s="178"/>
      <c r="G12" s="178"/>
      <c r="H12" s="179"/>
      <c r="I12" s="174" t="s">
        <v>173</v>
      </c>
      <c r="J12" s="176"/>
    </row>
    <row r="13" spans="1:10" ht="21.95" customHeight="1" x14ac:dyDescent="0.15">
      <c r="A13" s="80"/>
      <c r="B13" s="80"/>
      <c r="C13" s="183"/>
      <c r="D13" s="177" t="s">
        <v>275</v>
      </c>
      <c r="E13" s="178"/>
      <c r="F13" s="178"/>
      <c r="G13" s="178"/>
      <c r="H13" s="179"/>
      <c r="I13" s="174" t="s">
        <v>173</v>
      </c>
      <c r="J13" s="176"/>
    </row>
    <row r="14" spans="1:10" ht="21.95" customHeight="1" x14ac:dyDescent="0.15">
      <c r="A14" s="80"/>
      <c r="B14" s="80"/>
      <c r="C14" s="183"/>
      <c r="D14" s="177" t="s">
        <v>274</v>
      </c>
      <c r="E14" s="178"/>
      <c r="F14" s="178"/>
      <c r="G14" s="178"/>
      <c r="H14" s="179"/>
      <c r="I14" s="174" t="s">
        <v>173</v>
      </c>
      <c r="J14" s="176"/>
    </row>
    <row r="15" spans="1:10" ht="21.95" customHeight="1" x14ac:dyDescent="0.15">
      <c r="A15" s="80"/>
      <c r="B15" s="80"/>
      <c r="C15" s="183"/>
      <c r="D15" s="177" t="s">
        <v>72</v>
      </c>
      <c r="E15" s="178"/>
      <c r="F15" s="178"/>
      <c r="G15" s="178"/>
      <c r="H15" s="179"/>
      <c r="I15" s="174" t="s">
        <v>173</v>
      </c>
      <c r="J15" s="176"/>
    </row>
    <row r="16" spans="1:10" ht="21.95" customHeight="1" x14ac:dyDescent="0.15">
      <c r="A16" s="80"/>
      <c r="B16" s="80"/>
      <c r="C16" s="184"/>
      <c r="D16" s="177" t="s">
        <v>203</v>
      </c>
      <c r="E16" s="178"/>
      <c r="F16" s="178"/>
      <c r="G16" s="178"/>
      <c r="H16" s="179"/>
      <c r="I16" s="174" t="s">
        <v>173</v>
      </c>
      <c r="J16" s="176"/>
    </row>
    <row r="17" spans="1:10" ht="21.95" customHeight="1" x14ac:dyDescent="0.15">
      <c r="A17" s="80"/>
      <c r="B17" s="80"/>
      <c r="C17" s="84"/>
      <c r="D17" s="84"/>
      <c r="E17" s="84"/>
      <c r="F17" s="84"/>
      <c r="G17" s="84"/>
      <c r="H17" s="80"/>
      <c r="I17" s="175"/>
      <c r="J17" s="175"/>
    </row>
    <row r="18" spans="1:10" ht="21.95" customHeight="1" x14ac:dyDescent="0.15">
      <c r="A18" s="80"/>
      <c r="B18" s="80"/>
      <c r="C18" s="188" t="s">
        <v>134</v>
      </c>
      <c r="D18" s="189" t="s">
        <v>64</v>
      </c>
      <c r="E18" s="189"/>
      <c r="F18" s="189"/>
      <c r="G18" s="189"/>
      <c r="H18" s="189"/>
      <c r="I18" s="174" t="s">
        <v>173</v>
      </c>
      <c r="J18" s="176"/>
    </row>
    <row r="19" spans="1:10" ht="21.95" customHeight="1" x14ac:dyDescent="0.15">
      <c r="A19" s="80"/>
      <c r="B19" s="80"/>
      <c r="C19" s="188"/>
      <c r="D19" s="189" t="s">
        <v>65</v>
      </c>
      <c r="E19" s="189"/>
      <c r="F19" s="189"/>
      <c r="G19" s="189"/>
      <c r="H19" s="189"/>
      <c r="I19" s="174" t="s">
        <v>173</v>
      </c>
      <c r="J19" s="176"/>
    </row>
    <row r="20" spans="1:10" ht="21.95" customHeight="1" x14ac:dyDescent="0.15">
      <c r="A20" s="80"/>
      <c r="B20" s="80"/>
      <c r="C20" s="188"/>
      <c r="D20" s="189" t="s">
        <v>66</v>
      </c>
      <c r="E20" s="189"/>
      <c r="F20" s="189"/>
      <c r="G20" s="189"/>
      <c r="H20" s="189"/>
      <c r="I20" s="174" t="s">
        <v>173</v>
      </c>
      <c r="J20" s="176"/>
    </row>
    <row r="21" spans="1:10" ht="21.95" customHeight="1" x14ac:dyDescent="0.15">
      <c r="A21" s="80"/>
      <c r="B21" s="80"/>
      <c r="C21" s="188"/>
      <c r="D21" s="189" t="s">
        <v>67</v>
      </c>
      <c r="E21" s="189"/>
      <c r="F21" s="189"/>
      <c r="G21" s="189"/>
      <c r="H21" s="189"/>
      <c r="I21" s="174" t="s">
        <v>173</v>
      </c>
      <c r="J21" s="176"/>
    </row>
    <row r="22" spans="1:10" ht="21.95" customHeight="1" x14ac:dyDescent="0.15">
      <c r="A22" s="80"/>
      <c r="B22" s="80"/>
      <c r="C22" s="85"/>
      <c r="D22" s="84"/>
      <c r="E22" s="84"/>
      <c r="F22" s="84"/>
      <c r="G22" s="84"/>
      <c r="H22" s="84"/>
      <c r="I22" s="86"/>
      <c r="J22" s="86"/>
    </row>
    <row r="23" spans="1:10" ht="21.95" customHeight="1" x14ac:dyDescent="0.15">
      <c r="A23" s="80"/>
      <c r="B23" s="80"/>
      <c r="C23" s="190" t="s">
        <v>204</v>
      </c>
      <c r="D23" s="190"/>
      <c r="E23" s="190"/>
      <c r="F23" s="190"/>
      <c r="G23" s="190"/>
      <c r="H23" s="190"/>
      <c r="I23" s="174" t="s">
        <v>173</v>
      </c>
      <c r="J23" s="176"/>
    </row>
    <row r="24" spans="1:10" ht="21.95" customHeight="1" x14ac:dyDescent="0.15">
      <c r="A24" s="80"/>
      <c r="B24" s="80"/>
      <c r="C24" s="189" t="s">
        <v>73</v>
      </c>
      <c r="D24" s="189"/>
      <c r="E24" s="189"/>
      <c r="F24" s="189"/>
      <c r="G24" s="189"/>
      <c r="H24" s="189"/>
      <c r="I24" s="174" t="s">
        <v>173</v>
      </c>
      <c r="J24" s="176"/>
    </row>
    <row r="25" spans="1:10" ht="21.95" customHeight="1" x14ac:dyDescent="0.15">
      <c r="A25" s="80"/>
      <c r="B25" s="80"/>
      <c r="C25" s="80"/>
      <c r="D25" s="80"/>
      <c r="E25" s="80"/>
      <c r="F25" s="80"/>
      <c r="G25" s="80"/>
      <c r="H25" s="80"/>
      <c r="I25" s="80"/>
      <c r="J25" s="80"/>
    </row>
    <row r="26" spans="1:10" ht="21.95" customHeight="1" x14ac:dyDescent="0.15">
      <c r="A26" s="80"/>
      <c r="B26" s="82" t="s">
        <v>6</v>
      </c>
      <c r="C26" s="80" t="s">
        <v>205</v>
      </c>
      <c r="D26" s="80"/>
      <c r="E26" s="80"/>
      <c r="F26" s="80"/>
      <c r="G26" s="80"/>
      <c r="H26" s="80"/>
      <c r="I26" s="80"/>
      <c r="J26" s="80"/>
    </row>
    <row r="27" spans="1:10" ht="21.95" customHeight="1" x14ac:dyDescent="0.15">
      <c r="A27" s="80"/>
      <c r="B27" s="87"/>
      <c r="C27" s="189" t="s">
        <v>206</v>
      </c>
      <c r="D27" s="189"/>
      <c r="E27" s="189"/>
      <c r="F27" s="189"/>
      <c r="G27" s="189"/>
      <c r="H27" s="189"/>
      <c r="I27" s="189"/>
      <c r="J27" s="189"/>
    </row>
    <row r="28" spans="1:10" ht="21.95" customHeight="1" x14ac:dyDescent="0.15">
      <c r="A28" s="80"/>
      <c r="B28" s="80"/>
      <c r="C28" s="189" t="s">
        <v>207</v>
      </c>
      <c r="D28" s="189"/>
      <c r="E28" s="190" t="s">
        <v>248</v>
      </c>
      <c r="F28" s="191"/>
      <c r="G28" s="179" t="s">
        <v>208</v>
      </c>
      <c r="H28" s="189"/>
      <c r="I28" s="190" t="s">
        <v>248</v>
      </c>
      <c r="J28" s="191"/>
    </row>
    <row r="29" spans="1:10" ht="21.95" customHeight="1" x14ac:dyDescent="0.15">
      <c r="A29" s="80"/>
      <c r="B29" s="80"/>
      <c r="C29" s="189" t="s">
        <v>209</v>
      </c>
      <c r="D29" s="189"/>
      <c r="E29" s="189"/>
      <c r="F29" s="192"/>
      <c r="G29" s="179" t="s">
        <v>210</v>
      </c>
      <c r="H29" s="189"/>
      <c r="I29" s="189"/>
      <c r="J29" s="189"/>
    </row>
    <row r="30" spans="1:10" ht="21.95" customHeight="1" x14ac:dyDescent="0.15">
      <c r="A30" s="80"/>
      <c r="B30" s="80"/>
      <c r="C30" s="193">
        <v>1</v>
      </c>
      <c r="D30" s="193"/>
      <c r="E30" s="193"/>
      <c r="F30" s="194"/>
      <c r="G30" s="195"/>
      <c r="H30" s="193"/>
      <c r="I30" s="193"/>
      <c r="J30" s="193"/>
    </row>
    <row r="31" spans="1:10" ht="21.95" customHeight="1" x14ac:dyDescent="0.15">
      <c r="A31" s="80"/>
      <c r="B31" s="80"/>
      <c r="C31" s="193"/>
      <c r="D31" s="193"/>
      <c r="E31" s="193"/>
      <c r="F31" s="194"/>
      <c r="G31" s="195"/>
      <c r="H31" s="193"/>
      <c r="I31" s="193"/>
      <c r="J31" s="193"/>
    </row>
    <row r="32" spans="1:10" ht="21.95" customHeight="1" x14ac:dyDescent="0.15">
      <c r="A32" s="80"/>
      <c r="B32" s="80"/>
      <c r="C32" s="193">
        <v>2</v>
      </c>
      <c r="D32" s="193"/>
      <c r="E32" s="193"/>
      <c r="F32" s="194"/>
      <c r="G32" s="195"/>
      <c r="H32" s="193"/>
      <c r="I32" s="193"/>
      <c r="J32" s="193"/>
    </row>
    <row r="33" spans="1:10" ht="21.95" customHeight="1" x14ac:dyDescent="0.15">
      <c r="A33" s="80"/>
      <c r="B33" s="80"/>
      <c r="C33" s="193"/>
      <c r="D33" s="193"/>
      <c r="E33" s="193"/>
      <c r="F33" s="194"/>
      <c r="G33" s="195"/>
      <c r="H33" s="193"/>
      <c r="I33" s="193"/>
      <c r="J33" s="193"/>
    </row>
    <row r="34" spans="1:10" ht="21.95" customHeight="1" x14ac:dyDescent="0.15">
      <c r="A34" s="80"/>
      <c r="B34" s="80"/>
      <c r="C34" s="193">
        <v>3</v>
      </c>
      <c r="D34" s="193"/>
      <c r="E34" s="193"/>
      <c r="F34" s="194"/>
      <c r="G34" s="195"/>
      <c r="H34" s="193"/>
      <c r="I34" s="193"/>
      <c r="J34" s="193"/>
    </row>
    <row r="35" spans="1:10" ht="21.95" customHeight="1" x14ac:dyDescent="0.15">
      <c r="A35" s="80"/>
      <c r="B35" s="80"/>
      <c r="C35" s="193"/>
      <c r="D35" s="193"/>
      <c r="E35" s="193"/>
      <c r="F35" s="194"/>
      <c r="G35" s="195"/>
      <c r="H35" s="193"/>
      <c r="I35" s="193"/>
      <c r="J35" s="193"/>
    </row>
    <row r="36" spans="1:10" ht="6.75" customHeight="1" x14ac:dyDescent="0.15"/>
  </sheetData>
  <mergeCells count="57">
    <mergeCell ref="C30:F31"/>
    <mergeCell ref="G30:J31"/>
    <mergeCell ref="C32:F33"/>
    <mergeCell ref="G32:J33"/>
    <mergeCell ref="C34:F35"/>
    <mergeCell ref="G34:J35"/>
    <mergeCell ref="C28:D28"/>
    <mergeCell ref="E28:F28"/>
    <mergeCell ref="G28:H28"/>
    <mergeCell ref="I28:J28"/>
    <mergeCell ref="C29:F29"/>
    <mergeCell ref="G29:J29"/>
    <mergeCell ref="C23:H23"/>
    <mergeCell ref="I23:J23"/>
    <mergeCell ref="C24:H24"/>
    <mergeCell ref="I24:J24"/>
    <mergeCell ref="C27:D27"/>
    <mergeCell ref="E27:J27"/>
    <mergeCell ref="I16:J16"/>
    <mergeCell ref="I17:J17"/>
    <mergeCell ref="D16:H16"/>
    <mergeCell ref="C18:C21"/>
    <mergeCell ref="D18:H18"/>
    <mergeCell ref="I18:J18"/>
    <mergeCell ref="D19:H19"/>
    <mergeCell ref="I19:J19"/>
    <mergeCell ref="D20:H20"/>
    <mergeCell ref="I20:J20"/>
    <mergeCell ref="D21:H21"/>
    <mergeCell ref="I21:J21"/>
    <mergeCell ref="D13:H13"/>
    <mergeCell ref="I13:J13"/>
    <mergeCell ref="D14:H14"/>
    <mergeCell ref="I14:J14"/>
    <mergeCell ref="D15:H15"/>
    <mergeCell ref="I15:J15"/>
    <mergeCell ref="D10:H10"/>
    <mergeCell ref="I10:J10"/>
    <mergeCell ref="D11:H11"/>
    <mergeCell ref="I11:J11"/>
    <mergeCell ref="I12:J12"/>
    <mergeCell ref="C3:H3"/>
    <mergeCell ref="D8:H8"/>
    <mergeCell ref="D12:H12"/>
    <mergeCell ref="I3:J3"/>
    <mergeCell ref="C4:C16"/>
    <mergeCell ref="D4:H4"/>
    <mergeCell ref="I4:J4"/>
    <mergeCell ref="D5:H5"/>
    <mergeCell ref="I5:J5"/>
    <mergeCell ref="D6:H6"/>
    <mergeCell ref="I6:J6"/>
    <mergeCell ref="D7:H7"/>
    <mergeCell ref="I7:J7"/>
    <mergeCell ref="I8:J8"/>
    <mergeCell ref="D9:H9"/>
    <mergeCell ref="I9:J9"/>
  </mergeCells>
  <phoneticPr fontId="2"/>
  <pageMargins left="0.59055118110236227" right="0.59055118110236227" top="0.98425196850393704" bottom="0.98425196850393704" header="0.51181102362204722" footer="0.51181102362204722"/>
  <pageSetup paperSize="9" orientation="portrait"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4"/>
  <sheetViews>
    <sheetView view="pageBreakPreview" zoomScaleNormal="100" workbookViewId="0">
      <selection activeCell="D1" sqref="D1"/>
    </sheetView>
  </sheetViews>
  <sheetFormatPr defaultRowHeight="13.5" x14ac:dyDescent="0.15"/>
  <cols>
    <col min="1" max="1" width="3.875" customWidth="1"/>
    <col min="2" max="2" width="4" customWidth="1"/>
  </cols>
  <sheetData>
    <row r="1" spans="2:11" ht="22.5" customHeight="1" x14ac:dyDescent="0.15">
      <c r="B1" s="34" t="s">
        <v>257</v>
      </c>
      <c r="C1" t="s">
        <v>56</v>
      </c>
    </row>
    <row r="2" spans="2:11" x14ac:dyDescent="0.15">
      <c r="C2" s="7"/>
      <c r="D2" s="8"/>
      <c r="E2" s="8"/>
      <c r="F2" s="8"/>
      <c r="G2" s="8"/>
      <c r="H2" s="8"/>
      <c r="I2" s="8"/>
      <c r="J2" s="8"/>
      <c r="K2" s="9"/>
    </row>
    <row r="3" spans="2:11" x14ac:dyDescent="0.15">
      <c r="C3" s="10"/>
      <c r="D3" s="6"/>
      <c r="E3" s="6"/>
      <c r="F3" s="6"/>
      <c r="G3" s="6"/>
      <c r="H3" s="6"/>
      <c r="I3" s="6"/>
      <c r="J3" s="6"/>
      <c r="K3" s="11"/>
    </row>
    <row r="4" spans="2:11" x14ac:dyDescent="0.15">
      <c r="C4" s="10"/>
      <c r="D4" s="6"/>
      <c r="E4" s="6"/>
      <c r="F4" s="6"/>
      <c r="G4" s="6"/>
      <c r="H4" s="6"/>
      <c r="I4" s="6"/>
      <c r="J4" s="6"/>
      <c r="K4" s="11"/>
    </row>
    <row r="5" spans="2:11" x14ac:dyDescent="0.15">
      <c r="C5" s="10"/>
      <c r="D5" s="6"/>
      <c r="E5" s="6"/>
      <c r="F5" s="6"/>
      <c r="G5" s="6"/>
      <c r="H5" s="6"/>
      <c r="I5" s="6"/>
      <c r="J5" s="6"/>
      <c r="K5" s="11"/>
    </row>
    <row r="6" spans="2:11" x14ac:dyDescent="0.15">
      <c r="C6" s="10"/>
      <c r="D6" s="6"/>
      <c r="E6" s="6"/>
      <c r="F6" s="6"/>
      <c r="G6" s="6"/>
      <c r="H6" s="6"/>
      <c r="I6" s="6"/>
      <c r="J6" s="6"/>
      <c r="K6" s="11"/>
    </row>
    <row r="7" spans="2:11" x14ac:dyDescent="0.15">
      <c r="C7" s="10"/>
      <c r="D7" s="6"/>
      <c r="E7" s="6"/>
      <c r="F7" s="6"/>
      <c r="G7" s="6"/>
      <c r="H7" s="6"/>
      <c r="I7" s="6"/>
      <c r="J7" s="6"/>
      <c r="K7" s="11"/>
    </row>
    <row r="8" spans="2:11" x14ac:dyDescent="0.15">
      <c r="C8" s="10"/>
      <c r="D8" s="6"/>
      <c r="E8" s="6"/>
      <c r="F8" s="6"/>
      <c r="G8" s="6"/>
      <c r="H8" s="6"/>
      <c r="I8" s="6"/>
      <c r="J8" s="6"/>
      <c r="K8" s="11"/>
    </row>
    <row r="9" spans="2:11" x14ac:dyDescent="0.15">
      <c r="C9" s="10"/>
      <c r="D9" s="6"/>
      <c r="E9" s="6"/>
      <c r="F9" s="6"/>
      <c r="G9" s="6"/>
      <c r="H9" s="6"/>
      <c r="I9" s="6"/>
      <c r="J9" s="6"/>
      <c r="K9" s="11"/>
    </row>
    <row r="10" spans="2:11" x14ac:dyDescent="0.15">
      <c r="C10" s="10"/>
      <c r="D10" s="6"/>
      <c r="E10" s="6"/>
      <c r="F10" s="6"/>
      <c r="G10" s="6"/>
      <c r="H10" s="6"/>
      <c r="I10" s="6"/>
      <c r="J10" s="6"/>
      <c r="K10" s="11"/>
    </row>
    <row r="11" spans="2:11" x14ac:dyDescent="0.15">
      <c r="C11" s="10"/>
      <c r="D11" s="6"/>
      <c r="E11" s="6"/>
      <c r="F11" s="6"/>
      <c r="G11" s="6"/>
      <c r="H11" s="6"/>
      <c r="I11" s="6"/>
      <c r="J11" s="6"/>
      <c r="K11" s="11"/>
    </row>
    <row r="12" spans="2:11" x14ac:dyDescent="0.15">
      <c r="C12" s="10"/>
      <c r="D12" s="6"/>
      <c r="E12" s="6"/>
      <c r="F12" s="6"/>
      <c r="G12" s="6"/>
      <c r="H12" s="6"/>
      <c r="I12" s="6"/>
      <c r="J12" s="6"/>
      <c r="K12" s="11"/>
    </row>
    <row r="13" spans="2:11" x14ac:dyDescent="0.15">
      <c r="C13" s="10"/>
      <c r="D13" s="6"/>
      <c r="E13" s="6"/>
      <c r="F13" s="6"/>
      <c r="G13" s="6"/>
      <c r="H13" s="6"/>
      <c r="I13" s="6"/>
      <c r="J13" s="6"/>
      <c r="K13" s="11"/>
    </row>
    <row r="14" spans="2:11" x14ac:dyDescent="0.15">
      <c r="C14" s="10"/>
      <c r="D14" s="6"/>
      <c r="E14" s="6"/>
      <c r="F14" s="6"/>
      <c r="G14" s="6"/>
      <c r="H14" s="6"/>
      <c r="I14" s="6"/>
      <c r="J14" s="6"/>
      <c r="K14" s="11"/>
    </row>
    <row r="15" spans="2:11" x14ac:dyDescent="0.15">
      <c r="C15" s="10"/>
      <c r="D15" s="6"/>
      <c r="E15" s="6"/>
      <c r="F15" s="6"/>
      <c r="G15" s="6"/>
      <c r="H15" s="6"/>
      <c r="I15" s="6"/>
      <c r="J15" s="6"/>
      <c r="K15" s="11"/>
    </row>
    <row r="16" spans="2:11" x14ac:dyDescent="0.15">
      <c r="C16" s="10"/>
      <c r="D16" s="6"/>
      <c r="E16" s="6"/>
      <c r="F16" s="6"/>
      <c r="G16" s="6"/>
      <c r="H16" s="6"/>
      <c r="I16" s="6"/>
      <c r="J16" s="6"/>
      <c r="K16" s="11"/>
    </row>
    <row r="17" spans="3:11" x14ac:dyDescent="0.15">
      <c r="C17" s="10"/>
      <c r="D17" s="6"/>
      <c r="E17" s="6"/>
      <c r="F17" s="6"/>
      <c r="G17" s="6"/>
      <c r="H17" s="6"/>
      <c r="I17" s="6"/>
      <c r="J17" s="6"/>
      <c r="K17" s="11"/>
    </row>
    <row r="18" spans="3:11" x14ac:dyDescent="0.15">
      <c r="C18" s="10"/>
      <c r="D18" s="6"/>
      <c r="E18" s="6"/>
      <c r="F18" s="6"/>
      <c r="G18" s="6"/>
      <c r="H18" s="6"/>
      <c r="I18" s="6"/>
      <c r="J18" s="6"/>
      <c r="K18" s="11"/>
    </row>
    <row r="19" spans="3:11" x14ac:dyDescent="0.15">
      <c r="C19" s="10"/>
      <c r="D19" s="6"/>
      <c r="E19" s="6"/>
      <c r="F19" s="6"/>
      <c r="G19" s="6"/>
      <c r="H19" s="6"/>
      <c r="I19" s="6"/>
      <c r="J19" s="6"/>
      <c r="K19" s="11"/>
    </row>
    <row r="20" spans="3:11" x14ac:dyDescent="0.15">
      <c r="C20" s="10"/>
      <c r="D20" s="6"/>
      <c r="E20" s="6"/>
      <c r="F20" s="6"/>
      <c r="G20" s="6"/>
      <c r="H20" s="6"/>
      <c r="I20" s="6"/>
      <c r="J20" s="6"/>
      <c r="K20" s="11"/>
    </row>
    <row r="21" spans="3:11" x14ac:dyDescent="0.15">
      <c r="C21" s="10"/>
      <c r="D21" s="6"/>
      <c r="E21" s="6"/>
      <c r="F21" s="6"/>
      <c r="G21" s="6"/>
      <c r="H21" s="6"/>
      <c r="I21" s="6"/>
      <c r="J21" s="6"/>
      <c r="K21" s="11"/>
    </row>
    <row r="22" spans="3:11" x14ac:dyDescent="0.15">
      <c r="C22" s="10"/>
      <c r="D22" s="6"/>
      <c r="E22" s="6"/>
      <c r="F22" s="6"/>
      <c r="G22" s="6"/>
      <c r="H22" s="6"/>
      <c r="I22" s="6"/>
      <c r="J22" s="6"/>
      <c r="K22" s="11"/>
    </row>
    <row r="23" spans="3:11" x14ac:dyDescent="0.15">
      <c r="C23" s="10"/>
      <c r="D23" s="6"/>
      <c r="E23" s="6"/>
      <c r="F23" s="6"/>
      <c r="G23" s="6"/>
      <c r="H23" s="6"/>
      <c r="I23" s="6"/>
      <c r="J23" s="6"/>
      <c r="K23" s="11"/>
    </row>
    <row r="24" spans="3:11" x14ac:dyDescent="0.15">
      <c r="C24" s="10"/>
      <c r="D24" s="6"/>
      <c r="E24" s="6"/>
      <c r="F24" s="6"/>
      <c r="G24" s="6"/>
      <c r="H24" s="6"/>
      <c r="I24" s="6"/>
      <c r="J24" s="6"/>
      <c r="K24" s="11"/>
    </row>
    <row r="25" spans="3:11" x14ac:dyDescent="0.15">
      <c r="C25" s="10"/>
      <c r="D25" s="6"/>
      <c r="E25" s="6"/>
      <c r="F25" s="6"/>
      <c r="G25" s="6"/>
      <c r="H25" s="6"/>
      <c r="I25" s="6"/>
      <c r="J25" s="6"/>
      <c r="K25" s="11"/>
    </row>
    <row r="26" spans="3:11" x14ac:dyDescent="0.15">
      <c r="C26" s="10"/>
      <c r="D26" s="6"/>
      <c r="E26" s="6"/>
      <c r="F26" s="6"/>
      <c r="G26" s="6"/>
      <c r="H26" s="6"/>
      <c r="I26" s="6"/>
      <c r="J26" s="6"/>
      <c r="K26" s="11"/>
    </row>
    <row r="27" spans="3:11" x14ac:dyDescent="0.15">
      <c r="C27" s="10"/>
      <c r="D27" s="6"/>
      <c r="E27" s="6"/>
      <c r="F27" s="6"/>
      <c r="G27" s="6"/>
      <c r="H27" s="6"/>
      <c r="I27" s="6"/>
      <c r="J27" s="6"/>
      <c r="K27" s="11"/>
    </row>
    <row r="28" spans="3:11" x14ac:dyDescent="0.15">
      <c r="C28" s="10"/>
      <c r="D28" s="6"/>
      <c r="E28" s="6"/>
      <c r="F28" s="6"/>
      <c r="G28" s="6"/>
      <c r="H28" s="6"/>
      <c r="I28" s="6"/>
      <c r="J28" s="6"/>
      <c r="K28" s="11"/>
    </row>
    <row r="29" spans="3:11" x14ac:dyDescent="0.15">
      <c r="C29" s="10"/>
      <c r="D29" s="6"/>
      <c r="E29" s="6"/>
      <c r="F29" s="6"/>
      <c r="G29" s="6"/>
      <c r="H29" s="6"/>
      <c r="I29" s="6"/>
      <c r="J29" s="6"/>
      <c r="K29" s="11"/>
    </row>
    <row r="30" spans="3:11" x14ac:dyDescent="0.15">
      <c r="C30" s="10"/>
      <c r="D30" s="6"/>
      <c r="E30" s="6"/>
      <c r="F30" s="6"/>
      <c r="G30" s="6"/>
      <c r="H30" s="6"/>
      <c r="I30" s="6"/>
      <c r="J30" s="6"/>
      <c r="K30" s="11"/>
    </row>
    <row r="31" spans="3:11" x14ac:dyDescent="0.15">
      <c r="C31" s="10"/>
      <c r="D31" s="6"/>
      <c r="E31" s="6"/>
      <c r="F31" s="6"/>
      <c r="G31" s="6"/>
      <c r="H31" s="6"/>
      <c r="I31" s="6"/>
      <c r="J31" s="6"/>
      <c r="K31" s="11"/>
    </row>
    <row r="32" spans="3:11" x14ac:dyDescent="0.15">
      <c r="C32" s="10"/>
      <c r="D32" s="6"/>
      <c r="E32" s="6"/>
      <c r="F32" s="6"/>
      <c r="G32" s="6"/>
      <c r="H32" s="6"/>
      <c r="I32" s="6"/>
      <c r="J32" s="6"/>
      <c r="K32" s="11"/>
    </row>
    <row r="33" spans="3:11" x14ac:dyDescent="0.15">
      <c r="C33" s="10"/>
      <c r="D33" s="6"/>
      <c r="E33" s="6"/>
      <c r="F33" s="6"/>
      <c r="G33" s="6"/>
      <c r="H33" s="6"/>
      <c r="I33" s="6"/>
      <c r="J33" s="6"/>
      <c r="K33" s="11"/>
    </row>
    <row r="34" spans="3:11" x14ac:dyDescent="0.15">
      <c r="C34" s="10"/>
      <c r="D34" s="6"/>
      <c r="E34" s="6"/>
      <c r="F34" s="6"/>
      <c r="G34" s="6"/>
      <c r="H34" s="6"/>
      <c r="I34" s="6"/>
      <c r="J34" s="6"/>
      <c r="K34" s="11"/>
    </row>
    <row r="35" spans="3:11" x14ac:dyDescent="0.15">
      <c r="C35" s="10"/>
      <c r="D35" s="6"/>
      <c r="E35" s="6"/>
      <c r="F35" s="6"/>
      <c r="G35" s="6"/>
      <c r="H35" s="6"/>
      <c r="I35" s="6"/>
      <c r="J35" s="6"/>
      <c r="K35" s="11"/>
    </row>
    <row r="36" spans="3:11" x14ac:dyDescent="0.15">
      <c r="C36" s="10"/>
      <c r="D36" s="6"/>
      <c r="E36" s="6"/>
      <c r="F36" s="6"/>
      <c r="G36" s="6"/>
      <c r="H36" s="6"/>
      <c r="I36" s="6"/>
      <c r="J36" s="6"/>
      <c r="K36" s="11"/>
    </row>
    <row r="37" spans="3:11" x14ac:dyDescent="0.15">
      <c r="C37" s="10"/>
      <c r="D37" s="6"/>
      <c r="E37" s="6"/>
      <c r="F37" s="6"/>
      <c r="G37" s="6"/>
      <c r="H37" s="6"/>
      <c r="I37" s="6"/>
      <c r="J37" s="6"/>
      <c r="K37" s="11"/>
    </row>
    <row r="38" spans="3:11" x14ac:dyDescent="0.15">
      <c r="C38" s="10"/>
      <c r="D38" s="6"/>
      <c r="E38" s="6"/>
      <c r="F38" s="6"/>
      <c r="G38" s="6"/>
      <c r="H38" s="6"/>
      <c r="I38" s="6"/>
      <c r="J38" s="6"/>
      <c r="K38" s="11"/>
    </row>
    <row r="39" spans="3:11" x14ac:dyDescent="0.15">
      <c r="C39" s="10"/>
      <c r="D39" s="6"/>
      <c r="E39" s="6"/>
      <c r="F39" s="6"/>
      <c r="G39" s="6"/>
      <c r="H39" s="6"/>
      <c r="I39" s="6"/>
      <c r="J39" s="6"/>
      <c r="K39" s="11"/>
    </row>
    <row r="40" spans="3:11" x14ac:dyDescent="0.15">
      <c r="C40" s="10"/>
      <c r="D40" s="6"/>
      <c r="E40" s="6"/>
      <c r="F40" s="6"/>
      <c r="G40" s="6"/>
      <c r="H40" s="6"/>
      <c r="I40" s="6"/>
      <c r="J40" s="6"/>
      <c r="K40" s="11"/>
    </row>
    <row r="41" spans="3:11" x14ac:dyDescent="0.15">
      <c r="C41" s="10"/>
      <c r="D41" s="6"/>
      <c r="E41" s="6"/>
      <c r="F41" s="6"/>
      <c r="G41" s="6"/>
      <c r="H41" s="6"/>
      <c r="I41" s="6"/>
      <c r="J41" s="6"/>
      <c r="K41" s="11"/>
    </row>
    <row r="42" spans="3:11" x14ac:dyDescent="0.15">
      <c r="C42" s="10"/>
      <c r="D42" s="6"/>
      <c r="E42" s="6"/>
      <c r="F42" s="6"/>
      <c r="G42" s="6"/>
      <c r="H42" s="6"/>
      <c r="I42" s="6"/>
      <c r="J42" s="6"/>
      <c r="K42" s="11"/>
    </row>
    <row r="43" spans="3:11" x14ac:dyDescent="0.15">
      <c r="C43" s="10"/>
      <c r="D43" s="6"/>
      <c r="E43" s="6"/>
      <c r="F43" s="6"/>
      <c r="G43" s="6"/>
      <c r="H43" s="6"/>
      <c r="I43" s="6"/>
      <c r="J43" s="6"/>
      <c r="K43" s="11"/>
    </row>
    <row r="44" spans="3:11" x14ac:dyDescent="0.15">
      <c r="C44" s="10"/>
      <c r="D44" s="6"/>
      <c r="E44" s="6"/>
      <c r="F44" s="6"/>
      <c r="G44" s="6"/>
      <c r="H44" s="6"/>
      <c r="I44" s="6"/>
      <c r="J44" s="6"/>
      <c r="K44" s="11"/>
    </row>
    <row r="45" spans="3:11" x14ac:dyDescent="0.15">
      <c r="C45" s="10"/>
      <c r="D45" s="6"/>
      <c r="E45" s="6"/>
      <c r="F45" s="6"/>
      <c r="G45" s="6"/>
      <c r="H45" s="6"/>
      <c r="I45" s="6"/>
      <c r="J45" s="6"/>
      <c r="K45" s="11"/>
    </row>
    <row r="46" spans="3:11" x14ac:dyDescent="0.15">
      <c r="C46" s="10"/>
      <c r="D46" s="6"/>
      <c r="E46" s="6"/>
      <c r="F46" s="6"/>
      <c r="G46" s="6"/>
      <c r="H46" s="6"/>
      <c r="I46" s="6"/>
      <c r="J46" s="6"/>
      <c r="K46" s="11"/>
    </row>
    <row r="47" spans="3:11" x14ac:dyDescent="0.15">
      <c r="C47" s="10"/>
      <c r="D47" s="6"/>
      <c r="E47" s="6"/>
      <c r="F47" s="6"/>
      <c r="G47" s="6"/>
      <c r="H47" s="6"/>
      <c r="I47" s="6"/>
      <c r="J47" s="6"/>
      <c r="K47" s="11"/>
    </row>
    <row r="48" spans="3:11" x14ac:dyDescent="0.15">
      <c r="C48" s="10"/>
      <c r="D48" s="6"/>
      <c r="E48" s="6"/>
      <c r="F48" s="6"/>
      <c r="G48" s="6"/>
      <c r="H48" s="6"/>
      <c r="I48" s="6"/>
      <c r="J48" s="6"/>
      <c r="K48" s="11"/>
    </row>
    <row r="49" spans="3:11" x14ac:dyDescent="0.15">
      <c r="C49" s="10"/>
      <c r="D49" s="6"/>
      <c r="E49" s="6"/>
      <c r="F49" s="6"/>
      <c r="G49" s="6"/>
      <c r="H49" s="6"/>
      <c r="I49" s="6"/>
      <c r="J49" s="6"/>
      <c r="K49" s="11"/>
    </row>
    <row r="50" spans="3:11" x14ac:dyDescent="0.15">
      <c r="C50" s="12"/>
      <c r="D50" s="13"/>
      <c r="E50" s="13"/>
      <c r="F50" s="13"/>
      <c r="G50" s="13"/>
      <c r="H50" s="13"/>
      <c r="I50" s="13"/>
      <c r="J50" s="13"/>
      <c r="K50" s="14"/>
    </row>
    <row r="51" spans="3:11" x14ac:dyDescent="0.15">
      <c r="C51" t="s">
        <v>108</v>
      </c>
    </row>
    <row r="52" spans="3:11" x14ac:dyDescent="0.15">
      <c r="C52" t="s">
        <v>112</v>
      </c>
    </row>
    <row r="53" spans="3:11" x14ac:dyDescent="0.15">
      <c r="C53" t="s">
        <v>285</v>
      </c>
    </row>
    <row r="54" spans="3:11" x14ac:dyDescent="0.15">
      <c r="C54" t="s">
        <v>98</v>
      </c>
    </row>
  </sheetData>
  <phoneticPr fontId="2"/>
  <pageMargins left="0.59055118110236227" right="0.59055118110236227" top="0.98425196850393704" bottom="0.98425196850393704" header="0.51181102362204722" footer="0.51181102362204722"/>
  <pageSetup paperSize="9" orientation="portrait"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view="pageBreakPreview" zoomScaleNormal="100" workbookViewId="0">
      <selection activeCell="C1" sqref="C1"/>
    </sheetView>
  </sheetViews>
  <sheetFormatPr defaultRowHeight="23.1" customHeight="1" x14ac:dyDescent="0.15"/>
  <cols>
    <col min="1" max="2" width="3.75" customWidth="1"/>
    <col min="3" max="3" width="18.125" customWidth="1"/>
    <col min="4" max="12" width="7.125" customWidth="1"/>
  </cols>
  <sheetData>
    <row r="1" spans="1:12" s="28" customFormat="1" ht="23.1" customHeight="1" x14ac:dyDescent="0.15">
      <c r="A1" s="105" t="s">
        <v>38</v>
      </c>
      <c r="B1" s="28" t="s">
        <v>52</v>
      </c>
    </row>
    <row r="2" spans="1:12" s="28" customFormat="1" ht="23.1" customHeight="1" x14ac:dyDescent="0.15">
      <c r="B2" s="28" t="s">
        <v>183</v>
      </c>
    </row>
    <row r="3" spans="1:12" s="28" customFormat="1" ht="16.5" customHeight="1" x14ac:dyDescent="0.15"/>
    <row r="4" spans="1:12" s="28" customFormat="1" ht="23.1" customHeight="1" x14ac:dyDescent="0.15">
      <c r="A4" s="105" t="s">
        <v>39</v>
      </c>
      <c r="B4" s="28" t="s">
        <v>53</v>
      </c>
    </row>
    <row r="5" spans="1:12" s="28" customFormat="1" ht="23.1" customHeight="1" x14ac:dyDescent="0.15">
      <c r="A5" s="29"/>
      <c r="B5" s="28" t="s">
        <v>184</v>
      </c>
    </row>
    <row r="6" spans="1:12" s="28" customFormat="1" ht="23.1" customHeight="1" x14ac:dyDescent="0.15">
      <c r="B6" s="28" t="s">
        <v>185</v>
      </c>
      <c r="E6" s="28" t="s">
        <v>186</v>
      </c>
    </row>
    <row r="7" spans="1:12" s="28" customFormat="1" ht="13.5" customHeight="1" x14ac:dyDescent="0.15"/>
    <row r="8" spans="1:12" ht="23.1" customHeight="1" x14ac:dyDescent="0.15">
      <c r="A8" s="105" t="s">
        <v>40</v>
      </c>
      <c r="B8" t="s">
        <v>75</v>
      </c>
    </row>
    <row r="9" spans="1:12" ht="23.1" customHeight="1" x14ac:dyDescent="0.15">
      <c r="A9" s="16"/>
      <c r="B9" s="34" t="s">
        <v>34</v>
      </c>
      <c r="C9" t="s">
        <v>119</v>
      </c>
      <c r="H9" s="27" t="s">
        <v>211</v>
      </c>
      <c r="I9" s="27"/>
      <c r="L9" s="15"/>
    </row>
    <row r="10" spans="1:12" ht="23.1" customHeight="1" thickBot="1" x14ac:dyDescent="0.2">
      <c r="A10" s="16"/>
      <c r="C10" s="69"/>
      <c r="D10" s="70" t="s">
        <v>84</v>
      </c>
      <c r="E10" s="70" t="s">
        <v>43</v>
      </c>
      <c r="F10" s="70" t="s">
        <v>44</v>
      </c>
      <c r="G10" s="70" t="s">
        <v>45</v>
      </c>
      <c r="H10" s="70" t="s">
        <v>46</v>
      </c>
      <c r="I10" s="70" t="s">
        <v>47</v>
      </c>
      <c r="J10" s="70" t="s">
        <v>48</v>
      </c>
      <c r="K10" s="70" t="s">
        <v>49</v>
      </c>
      <c r="L10" s="70" t="s">
        <v>83</v>
      </c>
    </row>
    <row r="11" spans="1:12" ht="23.1" customHeight="1" thickTop="1" x14ac:dyDescent="0.15">
      <c r="A11" s="16"/>
      <c r="C11" s="20" t="s">
        <v>130</v>
      </c>
      <c r="D11" s="68"/>
      <c r="E11" s="68"/>
      <c r="F11" s="68"/>
      <c r="G11" s="68"/>
      <c r="H11" s="68"/>
      <c r="I11" s="68"/>
      <c r="J11" s="68"/>
      <c r="K11" s="68"/>
      <c r="L11" s="68"/>
    </row>
    <row r="12" spans="1:12" ht="23.1" customHeight="1" thickBot="1" x14ac:dyDescent="0.2">
      <c r="A12" s="16"/>
      <c r="C12" s="19" t="s">
        <v>258</v>
      </c>
      <c r="D12" s="4"/>
      <c r="E12" s="4"/>
      <c r="F12" s="4"/>
      <c r="G12" s="4"/>
      <c r="H12" s="4"/>
      <c r="I12" s="4"/>
      <c r="J12" s="4"/>
      <c r="K12" s="4"/>
      <c r="L12" s="4"/>
    </row>
    <row r="13" spans="1:12" ht="23.1" customHeight="1" thickTop="1" x14ac:dyDescent="0.15">
      <c r="A13" s="16"/>
      <c r="C13" s="71" t="s">
        <v>172</v>
      </c>
      <c r="D13" s="72"/>
      <c r="E13" s="72"/>
      <c r="F13" s="72"/>
      <c r="G13" s="72"/>
      <c r="H13" s="72"/>
      <c r="I13" s="72"/>
      <c r="J13" s="72"/>
      <c r="K13" s="72"/>
      <c r="L13" s="72"/>
    </row>
    <row r="14" spans="1:12" ht="23.1" customHeight="1" x14ac:dyDescent="0.15">
      <c r="A14" s="16"/>
      <c r="C14" s="17"/>
      <c r="D14" s="23"/>
      <c r="E14" s="23"/>
      <c r="F14" s="23"/>
      <c r="G14" s="23"/>
      <c r="H14" s="23"/>
      <c r="I14" s="23"/>
      <c r="J14" s="23"/>
      <c r="K14" s="23"/>
      <c r="L14" s="23"/>
    </row>
    <row r="15" spans="1:12" ht="23.1" customHeight="1" thickBot="1" x14ac:dyDescent="0.2">
      <c r="A15" s="16"/>
      <c r="B15" s="2"/>
      <c r="C15" s="18" t="s">
        <v>118</v>
      </c>
      <c r="E15" s="17" t="s">
        <v>259</v>
      </c>
      <c r="F15" s="106"/>
      <c r="G15" s="30" t="s">
        <v>63</v>
      </c>
      <c r="H15" s="24"/>
      <c r="I15" s="23" t="s">
        <v>260</v>
      </c>
      <c r="J15" s="106"/>
      <c r="K15" s="30" t="s">
        <v>63</v>
      </c>
      <c r="L15" s="23"/>
    </row>
    <row r="16" spans="1:12" ht="23.1" customHeight="1" x14ac:dyDescent="0.15">
      <c r="A16" s="16"/>
      <c r="C16" s="6"/>
      <c r="D16" s="23"/>
      <c r="E16" s="23"/>
      <c r="F16" s="23"/>
      <c r="G16" s="23"/>
      <c r="H16" s="23"/>
      <c r="I16" s="23"/>
      <c r="J16" s="23"/>
      <c r="K16" s="23"/>
      <c r="L16" s="23"/>
    </row>
    <row r="17" spans="1:13" ht="23.1" customHeight="1" x14ac:dyDescent="0.15">
      <c r="A17" s="16"/>
      <c r="C17" s="18"/>
      <c r="D17" s="23"/>
      <c r="E17" s="23"/>
      <c r="F17" s="23"/>
      <c r="G17" s="23"/>
      <c r="H17" s="23"/>
      <c r="I17" s="23"/>
      <c r="J17" s="23"/>
      <c r="K17" s="23"/>
      <c r="L17" s="23"/>
    </row>
    <row r="18" spans="1:13" ht="23.1" customHeight="1" x14ac:dyDescent="0.15">
      <c r="B18" s="2" t="s">
        <v>6</v>
      </c>
      <c r="C18" t="s">
        <v>99</v>
      </c>
      <c r="J18" s="15" t="s">
        <v>181</v>
      </c>
    </row>
    <row r="19" spans="1:13" ht="23.1" customHeight="1" x14ac:dyDescent="0.15">
      <c r="C19" s="167" t="s">
        <v>76</v>
      </c>
      <c r="D19" s="197" t="s">
        <v>77</v>
      </c>
      <c r="E19" s="196" t="s">
        <v>100</v>
      </c>
      <c r="F19" s="167" t="s">
        <v>101</v>
      </c>
      <c r="G19" s="167"/>
      <c r="H19" s="167"/>
      <c r="I19" s="167"/>
      <c r="J19" s="167"/>
    </row>
    <row r="20" spans="1:13" ht="27" customHeight="1" x14ac:dyDescent="0.15">
      <c r="C20" s="167"/>
      <c r="D20" s="198"/>
      <c r="E20" s="196"/>
      <c r="F20" s="1" t="s">
        <v>120</v>
      </c>
      <c r="G20" s="1" t="s">
        <v>79</v>
      </c>
      <c r="H20" s="1" t="s">
        <v>81</v>
      </c>
      <c r="I20" s="1" t="s">
        <v>82</v>
      </c>
      <c r="J20" s="1" t="s">
        <v>80</v>
      </c>
    </row>
    <row r="21" spans="1:13" ht="33" customHeight="1" x14ac:dyDescent="0.15">
      <c r="C21" s="1" t="s">
        <v>78</v>
      </c>
      <c r="D21" s="4"/>
      <c r="E21" s="4"/>
      <c r="F21" s="4"/>
      <c r="G21" s="4"/>
      <c r="H21" s="4"/>
      <c r="I21" s="4"/>
      <c r="J21" s="4"/>
    </row>
    <row r="22" spans="1:13" ht="33" customHeight="1" x14ac:dyDescent="0.15">
      <c r="C22" s="73" t="s">
        <v>117</v>
      </c>
      <c r="D22" s="4"/>
      <c r="E22" s="4"/>
      <c r="F22" s="4"/>
      <c r="G22" s="4"/>
      <c r="H22" s="4"/>
      <c r="I22" s="4"/>
      <c r="J22" s="4"/>
    </row>
    <row r="23" spans="1:13" ht="23.1" customHeight="1" x14ac:dyDescent="0.15">
      <c r="C23" t="s">
        <v>9</v>
      </c>
      <c r="M23" s="15"/>
    </row>
    <row r="25" spans="1:13" ht="23.1" customHeight="1" x14ac:dyDescent="0.15">
      <c r="B25" s="34" t="s">
        <v>36</v>
      </c>
      <c r="C25" t="s">
        <v>131</v>
      </c>
    </row>
    <row r="26" spans="1:13" ht="23.1" customHeight="1" x14ac:dyDescent="0.15">
      <c r="B26" s="34"/>
    </row>
    <row r="27" spans="1:13" ht="23.1" customHeight="1" x14ac:dyDescent="0.15">
      <c r="B27" s="34"/>
      <c r="C27" s="81" t="s">
        <v>182</v>
      </c>
    </row>
    <row r="28" spans="1:13" ht="23.1" customHeight="1" x14ac:dyDescent="0.15">
      <c r="B28" s="34"/>
      <c r="C28" s="81"/>
    </row>
    <row r="29" spans="1:13" ht="23.1" customHeight="1" x14ac:dyDescent="0.15">
      <c r="B29" s="34"/>
      <c r="C29" s="81"/>
    </row>
  </sheetData>
  <mergeCells count="4">
    <mergeCell ref="C19:C20"/>
    <mergeCell ref="F19:J19"/>
    <mergeCell ref="E19:E20"/>
    <mergeCell ref="D19:D20"/>
  </mergeCells>
  <phoneticPr fontId="2"/>
  <pageMargins left="0.59055118110236227" right="0.59055118110236227" top="0.78740157480314965" bottom="0.78740157480314965" header="0.51181102362204722" footer="0.51181102362204722"/>
  <pageSetup paperSize="9" orientation="portrait"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view="pageBreakPreview" zoomScaleNormal="100" workbookViewId="0">
      <selection activeCell="C1" sqref="C1"/>
    </sheetView>
  </sheetViews>
  <sheetFormatPr defaultRowHeight="18.95" customHeight="1" x14ac:dyDescent="0.15"/>
  <cols>
    <col min="1" max="1" width="2.875" style="38" customWidth="1"/>
    <col min="2" max="2" width="3.75" style="38" customWidth="1"/>
    <col min="3" max="4" width="13.75" style="38" customWidth="1"/>
    <col min="5" max="6" width="5.625" style="38" customWidth="1"/>
    <col min="7" max="7" width="18.75" style="38" customWidth="1"/>
    <col min="8" max="8" width="12.5" style="38" customWidth="1"/>
    <col min="9" max="13" width="7.5" style="38" customWidth="1"/>
    <col min="14" max="15" width="13.125" style="38" customWidth="1"/>
    <col min="16" max="21" width="4.625" style="38" customWidth="1"/>
    <col min="22" max="16384" width="9" style="38"/>
  </cols>
  <sheetData>
    <row r="1" spans="1:15" ht="18.95" customHeight="1" x14ac:dyDescent="0.15">
      <c r="A1" s="105" t="s">
        <v>41</v>
      </c>
      <c r="B1" s="31" t="s">
        <v>54</v>
      </c>
    </row>
    <row r="2" spans="1:15" ht="18.95" customHeight="1" x14ac:dyDescent="0.15">
      <c r="A2" s="31"/>
      <c r="B2" s="34" t="s">
        <v>147</v>
      </c>
      <c r="C2" s="31" t="s">
        <v>148</v>
      </c>
    </row>
    <row r="3" spans="1:15" ht="18.95" customHeight="1" x14ac:dyDescent="0.15">
      <c r="C3" s="207" t="s">
        <v>146</v>
      </c>
      <c r="D3" s="207" t="s">
        <v>28</v>
      </c>
      <c r="E3" s="199" t="s">
        <v>212</v>
      </c>
      <c r="F3" s="200"/>
      <c r="G3" s="212" t="s">
        <v>129</v>
      </c>
      <c r="H3" s="210" t="s">
        <v>145</v>
      </c>
      <c r="I3" s="212" t="s">
        <v>143</v>
      </c>
      <c r="J3" s="212"/>
      <c r="K3" s="212" t="s">
        <v>144</v>
      </c>
      <c r="L3" s="212"/>
      <c r="M3" s="215" t="s">
        <v>153</v>
      </c>
      <c r="N3" s="213" t="s">
        <v>150</v>
      </c>
      <c r="O3" s="215" t="s">
        <v>151</v>
      </c>
    </row>
    <row r="4" spans="1:15" ht="18.95" customHeight="1" thickBot="1" x14ac:dyDescent="0.2">
      <c r="C4" s="208"/>
      <c r="D4" s="208"/>
      <c r="E4" s="201"/>
      <c r="F4" s="202"/>
      <c r="G4" s="218"/>
      <c r="H4" s="211"/>
      <c r="I4" s="48" t="s">
        <v>141</v>
      </c>
      <c r="J4" s="49" t="s">
        <v>142</v>
      </c>
      <c r="K4" s="48" t="s">
        <v>141</v>
      </c>
      <c r="L4" s="49" t="s">
        <v>142</v>
      </c>
      <c r="M4" s="217"/>
      <c r="N4" s="214"/>
      <c r="O4" s="216"/>
    </row>
    <row r="5" spans="1:15" ht="18.95" customHeight="1" thickTop="1" x14ac:dyDescent="0.15">
      <c r="C5" s="53"/>
      <c r="D5" s="53"/>
      <c r="E5" s="228" t="s">
        <v>213</v>
      </c>
      <c r="F5" s="229"/>
      <c r="G5" s="46"/>
      <c r="H5" s="54"/>
      <c r="I5" s="53"/>
      <c r="J5" s="53"/>
      <c r="K5" s="53"/>
      <c r="L5" s="53"/>
      <c r="M5" s="44"/>
      <c r="N5" s="53" t="s">
        <v>173</v>
      </c>
      <c r="O5" s="46" t="s">
        <v>173</v>
      </c>
    </row>
    <row r="6" spans="1:15" ht="18.95" customHeight="1" x14ac:dyDescent="0.15">
      <c r="C6" s="39"/>
      <c r="D6" s="39"/>
      <c r="E6" s="230" t="s">
        <v>213</v>
      </c>
      <c r="F6" s="231"/>
      <c r="G6" s="40"/>
      <c r="H6" s="40"/>
      <c r="I6" s="39"/>
      <c r="J6" s="39"/>
      <c r="K6" s="39"/>
      <c r="L6" s="39"/>
      <c r="M6" s="43"/>
      <c r="N6" s="39" t="s">
        <v>173</v>
      </c>
      <c r="O6" s="40" t="s">
        <v>173</v>
      </c>
    </row>
    <row r="7" spans="1:15" ht="18.95" customHeight="1" x14ac:dyDescent="0.15">
      <c r="C7" s="39"/>
      <c r="D7" s="39"/>
      <c r="E7" s="220" t="s">
        <v>213</v>
      </c>
      <c r="F7" s="221"/>
      <c r="G7" s="40"/>
      <c r="H7" s="40"/>
      <c r="I7" s="39"/>
      <c r="J7" s="39"/>
      <c r="K7" s="39"/>
      <c r="L7" s="39"/>
      <c r="M7" s="43"/>
      <c r="N7" s="39" t="s">
        <v>173</v>
      </c>
      <c r="O7" s="40" t="s">
        <v>173</v>
      </c>
    </row>
    <row r="8" spans="1:15" ht="18.95" customHeight="1" x14ac:dyDescent="0.15">
      <c r="C8" s="39"/>
      <c r="D8" s="39"/>
      <c r="E8" s="230" t="s">
        <v>213</v>
      </c>
      <c r="F8" s="231"/>
      <c r="G8" s="40"/>
      <c r="H8" s="40"/>
      <c r="I8" s="39"/>
      <c r="J8" s="39"/>
      <c r="K8" s="39"/>
      <c r="L8" s="39"/>
      <c r="M8" s="43"/>
      <c r="N8" s="39" t="s">
        <v>173</v>
      </c>
      <c r="O8" s="40" t="s">
        <v>173</v>
      </c>
    </row>
    <row r="9" spans="1:15" ht="18.95" customHeight="1" x14ac:dyDescent="0.15">
      <c r="C9" s="39"/>
      <c r="D9" s="39"/>
      <c r="E9" s="230" t="s">
        <v>213</v>
      </c>
      <c r="F9" s="231"/>
      <c r="G9" s="40"/>
      <c r="H9" s="40"/>
      <c r="I9" s="39"/>
      <c r="J9" s="39"/>
      <c r="K9" s="39"/>
      <c r="L9" s="39"/>
      <c r="M9" s="43"/>
      <c r="N9" s="39" t="s">
        <v>173</v>
      </c>
      <c r="O9" s="40" t="s">
        <v>173</v>
      </c>
    </row>
    <row r="10" spans="1:15" ht="18.95" customHeight="1" x14ac:dyDescent="0.15">
      <c r="C10" s="39"/>
      <c r="D10" s="43"/>
      <c r="E10" s="230" t="s">
        <v>213</v>
      </c>
      <c r="F10" s="231"/>
      <c r="G10" s="43"/>
      <c r="H10" s="43"/>
      <c r="I10" s="43"/>
      <c r="J10" s="43"/>
      <c r="K10" s="43"/>
      <c r="L10" s="43"/>
      <c r="M10" s="43"/>
      <c r="N10" s="39" t="s">
        <v>173</v>
      </c>
      <c r="O10" s="40" t="s">
        <v>173</v>
      </c>
    </row>
    <row r="11" spans="1:15" ht="18.95" customHeight="1" x14ac:dyDescent="0.15">
      <c r="C11" s="39"/>
      <c r="D11" s="43"/>
      <c r="E11" s="220" t="s">
        <v>213</v>
      </c>
      <c r="F11" s="221"/>
      <c r="G11" s="43"/>
      <c r="H11" s="43"/>
      <c r="I11" s="43"/>
      <c r="J11" s="43"/>
      <c r="K11" s="43"/>
      <c r="L11" s="43"/>
      <c r="M11" s="43"/>
      <c r="N11" s="39" t="s">
        <v>173</v>
      </c>
      <c r="O11" s="40" t="s">
        <v>173</v>
      </c>
    </row>
    <row r="12" spans="1:15" ht="18.95" customHeight="1" x14ac:dyDescent="0.15">
      <c r="C12" s="39"/>
      <c r="D12" s="43"/>
      <c r="E12" s="222" t="s">
        <v>213</v>
      </c>
      <c r="F12" s="223"/>
      <c r="G12" s="43"/>
      <c r="H12" s="43"/>
      <c r="I12" s="43"/>
      <c r="J12" s="43"/>
      <c r="K12" s="43"/>
      <c r="L12" s="43"/>
      <c r="M12" s="43"/>
      <c r="N12" s="39" t="s">
        <v>173</v>
      </c>
      <c r="O12" s="40" t="s">
        <v>173</v>
      </c>
    </row>
    <row r="13" spans="1:15" ht="18.95" customHeight="1" thickBot="1" x14ac:dyDescent="0.2">
      <c r="C13" s="41"/>
      <c r="D13" s="52"/>
      <c r="E13" s="224" t="s">
        <v>213</v>
      </c>
      <c r="F13" s="225"/>
      <c r="G13" s="52"/>
      <c r="H13" s="52"/>
      <c r="I13" s="52"/>
      <c r="J13" s="52"/>
      <c r="K13" s="52"/>
      <c r="L13" s="52"/>
      <c r="M13" s="52"/>
      <c r="N13" s="41" t="s">
        <v>173</v>
      </c>
      <c r="O13" s="57" t="s">
        <v>173</v>
      </c>
    </row>
    <row r="14" spans="1:15" ht="18.95" customHeight="1" thickTop="1" x14ac:dyDescent="0.15">
      <c r="C14" s="47" t="s">
        <v>149</v>
      </c>
      <c r="D14" s="42"/>
      <c r="E14" s="226"/>
      <c r="F14" s="227"/>
      <c r="G14" s="42"/>
      <c r="H14" s="42"/>
      <c r="I14" s="50" t="s">
        <v>63</v>
      </c>
      <c r="J14" s="50" t="s">
        <v>63</v>
      </c>
      <c r="K14" s="50" t="s">
        <v>63</v>
      </c>
      <c r="L14" s="50" t="s">
        <v>63</v>
      </c>
      <c r="M14" s="50" t="s">
        <v>63</v>
      </c>
      <c r="N14" s="47"/>
      <c r="O14" s="47"/>
    </row>
    <row r="15" spans="1:15" ht="7.5" customHeight="1" x14ac:dyDescent="0.15">
      <c r="C15" s="60"/>
      <c r="D15" s="45"/>
      <c r="E15" s="45"/>
      <c r="F15" s="45"/>
      <c r="G15" s="45"/>
      <c r="H15" s="45"/>
      <c r="I15" s="61"/>
      <c r="J15" s="61"/>
      <c r="K15" s="61"/>
      <c r="L15" s="61"/>
      <c r="M15" s="61"/>
      <c r="N15" s="45"/>
      <c r="O15" s="45"/>
    </row>
    <row r="16" spans="1:15" s="45" customFormat="1" ht="18.95" customHeight="1" x14ac:dyDescent="0.15">
      <c r="C16" s="209" t="s">
        <v>156</v>
      </c>
      <c r="D16" s="209"/>
      <c r="E16" s="209"/>
      <c r="F16" s="209"/>
      <c r="G16" s="209"/>
      <c r="H16" s="209"/>
      <c r="I16" s="209"/>
      <c r="J16" s="209"/>
      <c r="K16" s="209"/>
      <c r="L16" s="209"/>
      <c r="M16" s="209"/>
      <c r="N16" s="209"/>
      <c r="O16" s="209"/>
    </row>
    <row r="17" spans="2:15" ht="30" customHeight="1" x14ac:dyDescent="0.15">
      <c r="C17" s="209" t="s">
        <v>5</v>
      </c>
      <c r="D17" s="209"/>
      <c r="E17" s="209"/>
      <c r="F17" s="209"/>
      <c r="G17" s="209"/>
      <c r="H17" s="209"/>
      <c r="I17" s="209"/>
      <c r="J17" s="209"/>
      <c r="K17" s="209"/>
      <c r="L17" s="209"/>
      <c r="M17" s="209"/>
      <c r="N17" s="209"/>
      <c r="O17" s="209"/>
    </row>
    <row r="18" spans="2:15" ht="18.75" customHeight="1" x14ac:dyDescent="0.15">
      <c r="C18" s="79" t="s">
        <v>179</v>
      </c>
      <c r="D18" s="77"/>
      <c r="E18" s="77"/>
      <c r="F18" s="77"/>
      <c r="G18" s="77"/>
      <c r="H18" s="77"/>
      <c r="I18" s="77"/>
      <c r="J18" s="77"/>
      <c r="K18" s="77"/>
      <c r="L18" s="77"/>
      <c r="M18" s="77"/>
      <c r="N18" s="77"/>
      <c r="O18" s="77"/>
    </row>
    <row r="19" spans="2:15" ht="18.95" customHeight="1" x14ac:dyDescent="0.15">
      <c r="C19" s="55"/>
    </row>
    <row r="20" spans="2:15" ht="18.95" customHeight="1" x14ac:dyDescent="0.15">
      <c r="B20" s="33" t="s">
        <v>6</v>
      </c>
      <c r="C20" s="58" t="s">
        <v>157</v>
      </c>
    </row>
    <row r="21" spans="2:15" ht="30" customHeight="1" thickBot="1" x14ac:dyDescent="0.2">
      <c r="B21" s="56"/>
      <c r="C21" s="57" t="s">
        <v>128</v>
      </c>
      <c r="D21" s="205" t="s">
        <v>7</v>
      </c>
      <c r="E21" s="205"/>
      <c r="F21" s="205"/>
      <c r="G21" s="57" t="s">
        <v>8</v>
      </c>
      <c r="H21" s="206" t="s">
        <v>154</v>
      </c>
      <c r="I21" s="206"/>
    </row>
    <row r="22" spans="2:15" ht="18.95" customHeight="1" thickTop="1" x14ac:dyDescent="0.15">
      <c r="B22" s="56"/>
      <c r="C22" s="47" t="s">
        <v>85</v>
      </c>
      <c r="D22" s="204" t="s">
        <v>155</v>
      </c>
      <c r="E22" s="204"/>
      <c r="F22" s="204"/>
      <c r="G22" s="50" t="s">
        <v>63</v>
      </c>
      <c r="H22" s="203" t="s">
        <v>63</v>
      </c>
      <c r="I22" s="203"/>
    </row>
    <row r="23" spans="2:15" ht="18.95" customHeight="1" x14ac:dyDescent="0.15">
      <c r="B23" s="56"/>
      <c r="C23" s="40" t="s">
        <v>86</v>
      </c>
      <c r="D23" s="212" t="s">
        <v>155</v>
      </c>
      <c r="E23" s="212"/>
      <c r="F23" s="212"/>
      <c r="G23" s="51" t="s">
        <v>63</v>
      </c>
      <c r="H23" s="219" t="s">
        <v>63</v>
      </c>
      <c r="I23" s="219"/>
    </row>
    <row r="24" spans="2:15" ht="18.95" customHeight="1" x14ac:dyDescent="0.15">
      <c r="C24" s="40" t="s">
        <v>152</v>
      </c>
      <c r="D24" s="212" t="s">
        <v>155</v>
      </c>
      <c r="E24" s="212"/>
      <c r="F24" s="212"/>
      <c r="G24" s="51" t="s">
        <v>63</v>
      </c>
      <c r="H24" s="219" t="s">
        <v>63</v>
      </c>
      <c r="I24" s="219"/>
    </row>
    <row r="25" spans="2:15" ht="18.95" customHeight="1" x14ac:dyDescent="0.15">
      <c r="C25" s="55"/>
    </row>
    <row r="26" spans="2:15" ht="18.95" customHeight="1" x14ac:dyDescent="0.15">
      <c r="B26" s="34" t="s">
        <v>12</v>
      </c>
      <c r="C26" s="31" t="s">
        <v>162</v>
      </c>
    </row>
    <row r="27" spans="2:15" ht="18.95" customHeight="1" thickBot="1" x14ac:dyDescent="0.2">
      <c r="C27" s="57" t="s">
        <v>160</v>
      </c>
      <c r="D27" s="205" t="s">
        <v>158</v>
      </c>
      <c r="E27" s="205"/>
      <c r="F27" s="205"/>
      <c r="G27" s="59" t="s">
        <v>161</v>
      </c>
      <c r="H27" s="205" t="s">
        <v>163</v>
      </c>
      <c r="I27" s="205"/>
      <c r="J27" s="205"/>
      <c r="K27" s="205"/>
      <c r="L27" s="205"/>
    </row>
    <row r="28" spans="2:15" ht="18.95" customHeight="1" thickTop="1" x14ac:dyDescent="0.15">
      <c r="C28" s="50" t="s">
        <v>159</v>
      </c>
      <c r="D28" s="204" t="s">
        <v>155</v>
      </c>
      <c r="E28" s="204"/>
      <c r="F28" s="204"/>
      <c r="G28" s="62"/>
      <c r="H28" s="204"/>
      <c r="I28" s="204"/>
      <c r="J28" s="204"/>
      <c r="K28" s="204"/>
      <c r="L28" s="204"/>
    </row>
  </sheetData>
  <mergeCells count="34">
    <mergeCell ref="E11:F11"/>
    <mergeCell ref="E12:F12"/>
    <mergeCell ref="E13:F13"/>
    <mergeCell ref="E14:F14"/>
    <mergeCell ref="E5:F5"/>
    <mergeCell ref="E6:F6"/>
    <mergeCell ref="E7:F7"/>
    <mergeCell ref="E8:F8"/>
    <mergeCell ref="E9:F9"/>
    <mergeCell ref="E10:F10"/>
    <mergeCell ref="D27:F27"/>
    <mergeCell ref="D28:F28"/>
    <mergeCell ref="H27:L27"/>
    <mergeCell ref="H28:L28"/>
    <mergeCell ref="D23:F23"/>
    <mergeCell ref="D24:F24"/>
    <mergeCell ref="H24:I24"/>
    <mergeCell ref="H23:I23"/>
    <mergeCell ref="E3:F4"/>
    <mergeCell ref="H22:I22"/>
    <mergeCell ref="D22:F22"/>
    <mergeCell ref="D21:F21"/>
    <mergeCell ref="H21:I21"/>
    <mergeCell ref="D3:D4"/>
    <mergeCell ref="C17:O17"/>
    <mergeCell ref="C16:O16"/>
    <mergeCell ref="C3:C4"/>
    <mergeCell ref="H3:H4"/>
    <mergeCell ref="I3:J3"/>
    <mergeCell ref="N3:N4"/>
    <mergeCell ref="O3:O4"/>
    <mergeCell ref="M3:M4"/>
    <mergeCell ref="K3:L3"/>
    <mergeCell ref="G3:G4"/>
  </mergeCells>
  <phoneticPr fontId="2"/>
  <pageMargins left="0.59055118110236227" right="0.59055118110236227" top="0.78740157480314965" bottom="0.78740157480314965" header="0.51181102362204722" footer="0.51181102362204722"/>
  <pageSetup paperSize="9" scale="95" orientation="landscape"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73"/>
  <sheetViews>
    <sheetView view="pageBreakPreview" zoomScale="60" zoomScaleNormal="100" workbookViewId="0">
      <selection activeCell="X17" sqref="X17"/>
    </sheetView>
  </sheetViews>
  <sheetFormatPr defaultColWidth="4.5" defaultRowHeight="14.25" x14ac:dyDescent="0.15"/>
  <cols>
    <col min="1" max="1" width="1.375" style="323" customWidth="1"/>
    <col min="2" max="56" width="5.625" style="323" customWidth="1"/>
    <col min="57" max="16384" width="4.5" style="323"/>
  </cols>
  <sheetData>
    <row r="1" spans="1:57" s="287" customFormat="1" ht="20.25" customHeight="1" x14ac:dyDescent="0.15">
      <c r="A1" s="281"/>
      <c r="B1" s="281"/>
      <c r="C1" s="282" t="s">
        <v>333</v>
      </c>
      <c r="D1" s="282"/>
      <c r="E1" s="281"/>
      <c r="F1" s="281"/>
      <c r="G1" s="283" t="s">
        <v>334</v>
      </c>
      <c r="H1" s="281"/>
      <c r="I1" s="281"/>
      <c r="J1" s="282"/>
      <c r="K1" s="282"/>
      <c r="L1" s="282"/>
      <c r="M1" s="282"/>
      <c r="N1" s="281"/>
      <c r="O1" s="281"/>
      <c r="P1" s="281"/>
      <c r="Q1" s="281"/>
      <c r="R1" s="281"/>
      <c r="S1" s="281"/>
      <c r="T1" s="281"/>
      <c r="U1" s="281"/>
      <c r="V1" s="281"/>
      <c r="W1" s="281"/>
      <c r="X1" s="281"/>
      <c r="Y1" s="281"/>
      <c r="Z1" s="281"/>
      <c r="AA1" s="281"/>
      <c r="AB1" s="281"/>
      <c r="AC1" s="281"/>
      <c r="AD1" s="281"/>
      <c r="AE1" s="281"/>
      <c r="AF1" s="281"/>
      <c r="AG1" s="281"/>
      <c r="AH1" s="281"/>
      <c r="AI1" s="281"/>
      <c r="AJ1" s="281"/>
      <c r="AK1" s="284" t="s">
        <v>335</v>
      </c>
      <c r="AL1" s="284" t="s">
        <v>336</v>
      </c>
      <c r="AM1" s="285"/>
      <c r="AN1" s="285"/>
      <c r="AO1" s="285"/>
      <c r="AP1" s="285"/>
      <c r="AQ1" s="285"/>
      <c r="AR1" s="285"/>
      <c r="AS1" s="285"/>
      <c r="AT1" s="285"/>
      <c r="AU1" s="285"/>
      <c r="AV1" s="285"/>
      <c r="AW1" s="285"/>
      <c r="AX1" s="285"/>
      <c r="AY1" s="285"/>
      <c r="AZ1" s="285"/>
      <c r="BA1" s="285"/>
      <c r="BB1" s="286" t="s">
        <v>337</v>
      </c>
      <c r="BC1" s="281"/>
      <c r="BD1" s="281"/>
    </row>
    <row r="2" spans="1:57" s="292" customFormat="1" ht="20.25" customHeight="1" x14ac:dyDescent="0.15">
      <c r="A2" s="288"/>
      <c r="B2" s="288"/>
      <c r="C2" s="288"/>
      <c r="D2" s="283"/>
      <c r="E2" s="288"/>
      <c r="F2" s="288"/>
      <c r="G2" s="288"/>
      <c r="H2" s="283"/>
      <c r="I2" s="284"/>
      <c r="J2" s="284"/>
      <c r="K2" s="284"/>
      <c r="L2" s="284"/>
      <c r="M2" s="284"/>
      <c r="N2" s="288"/>
      <c r="O2" s="288"/>
      <c r="P2" s="288"/>
      <c r="Q2" s="288"/>
      <c r="R2" s="288"/>
      <c r="S2" s="288"/>
      <c r="T2" s="284" t="s">
        <v>338</v>
      </c>
      <c r="U2" s="289">
        <v>7</v>
      </c>
      <c r="V2" s="289"/>
      <c r="W2" s="284" t="s">
        <v>336</v>
      </c>
      <c r="X2" s="290">
        <f>IF(U2=0,"",YEAR(DATE(2018+U2,1,1)))</f>
        <v>2025</v>
      </c>
      <c r="Y2" s="290"/>
      <c r="Z2" s="288" t="s">
        <v>339</v>
      </c>
      <c r="AA2" s="288" t="s">
        <v>340</v>
      </c>
      <c r="AB2" s="289">
        <v>4</v>
      </c>
      <c r="AC2" s="289"/>
      <c r="AD2" s="288" t="s">
        <v>341</v>
      </c>
      <c r="AE2" s="288"/>
      <c r="AF2" s="288"/>
      <c r="AG2" s="288"/>
      <c r="AH2" s="288"/>
      <c r="AI2" s="288"/>
      <c r="AJ2" s="286"/>
      <c r="AK2" s="284" t="s">
        <v>342</v>
      </c>
      <c r="AL2" s="284" t="s">
        <v>336</v>
      </c>
      <c r="AM2" s="285"/>
      <c r="AN2" s="285"/>
      <c r="AO2" s="285"/>
      <c r="AP2" s="285"/>
      <c r="AQ2" s="285"/>
      <c r="AR2" s="285"/>
      <c r="AS2" s="285"/>
      <c r="AT2" s="285"/>
      <c r="AU2" s="285"/>
      <c r="AV2" s="285"/>
      <c r="AW2" s="285"/>
      <c r="AX2" s="285"/>
      <c r="AY2" s="285"/>
      <c r="AZ2" s="285"/>
      <c r="BA2" s="285"/>
      <c r="BB2" s="286" t="s">
        <v>337</v>
      </c>
      <c r="BC2" s="284"/>
      <c r="BD2" s="284"/>
      <c r="BE2" s="291"/>
    </row>
    <row r="3" spans="1:57" s="292" customFormat="1" ht="20.25" customHeight="1" x14ac:dyDescent="0.15">
      <c r="A3" s="288"/>
      <c r="B3" s="288"/>
      <c r="C3" s="288"/>
      <c r="D3" s="283"/>
      <c r="E3" s="288"/>
      <c r="F3" s="288"/>
      <c r="G3" s="288"/>
      <c r="H3" s="283"/>
      <c r="I3" s="284"/>
      <c r="J3" s="284"/>
      <c r="K3" s="284"/>
      <c r="L3" s="284"/>
      <c r="M3" s="284"/>
      <c r="N3" s="288"/>
      <c r="O3" s="288"/>
      <c r="P3" s="288"/>
      <c r="Q3" s="288"/>
      <c r="R3" s="288"/>
      <c r="S3" s="288"/>
      <c r="T3" s="293"/>
      <c r="U3" s="294"/>
      <c r="V3" s="294"/>
      <c r="W3" s="295"/>
      <c r="X3" s="294"/>
      <c r="Y3" s="294"/>
      <c r="Z3" s="296"/>
      <c r="AA3" s="296"/>
      <c r="AB3" s="294"/>
      <c r="AC3" s="294"/>
      <c r="AD3" s="297"/>
      <c r="AE3" s="288"/>
      <c r="AF3" s="288"/>
      <c r="AG3" s="288"/>
      <c r="AH3" s="288"/>
      <c r="AI3" s="288"/>
      <c r="AJ3" s="286"/>
      <c r="AK3" s="284"/>
      <c r="AL3" s="284"/>
      <c r="AM3" s="298"/>
      <c r="AN3" s="298"/>
      <c r="AO3" s="298"/>
      <c r="AP3" s="298"/>
      <c r="AQ3" s="298"/>
      <c r="AR3" s="298"/>
      <c r="AS3" s="298"/>
      <c r="AT3" s="298"/>
      <c r="AU3" s="298"/>
      <c r="AV3" s="298"/>
      <c r="AW3" s="298"/>
      <c r="AX3" s="298"/>
      <c r="AY3" s="299" t="s">
        <v>343</v>
      </c>
      <c r="AZ3" s="300" t="s">
        <v>344</v>
      </c>
      <c r="BA3" s="300"/>
      <c r="BB3" s="300"/>
      <c r="BC3" s="300"/>
      <c r="BD3" s="284"/>
      <c r="BE3" s="291"/>
    </row>
    <row r="4" spans="1:57" s="292" customFormat="1" ht="20.25" customHeight="1" x14ac:dyDescent="0.15">
      <c r="A4" s="288"/>
      <c r="B4" s="301"/>
      <c r="C4" s="301"/>
      <c r="D4" s="301"/>
      <c r="E4" s="301"/>
      <c r="F4" s="301"/>
      <c r="G4" s="301"/>
      <c r="H4" s="301"/>
      <c r="I4" s="301"/>
      <c r="J4" s="302"/>
      <c r="K4" s="303"/>
      <c r="L4" s="303"/>
      <c r="M4" s="303"/>
      <c r="N4" s="303"/>
      <c r="O4" s="303"/>
      <c r="P4" s="304"/>
      <c r="Q4" s="303"/>
      <c r="R4" s="303"/>
      <c r="S4" s="305"/>
      <c r="T4" s="288"/>
      <c r="U4" s="288"/>
      <c r="V4" s="288"/>
      <c r="W4" s="288"/>
      <c r="X4" s="288"/>
      <c r="Y4" s="288"/>
      <c r="Z4" s="296"/>
      <c r="AA4" s="296"/>
      <c r="AB4" s="294"/>
      <c r="AC4" s="294"/>
      <c r="AD4" s="297"/>
      <c r="AE4" s="288"/>
      <c r="AF4" s="288"/>
      <c r="AG4" s="288"/>
      <c r="AH4" s="288"/>
      <c r="AI4" s="288"/>
      <c r="AJ4" s="286"/>
      <c r="AK4" s="284"/>
      <c r="AL4" s="284"/>
      <c r="AM4" s="298"/>
      <c r="AN4" s="298"/>
      <c r="AO4" s="298"/>
      <c r="AP4" s="298"/>
      <c r="AQ4" s="298"/>
      <c r="AR4" s="298"/>
      <c r="AS4" s="298"/>
      <c r="AT4" s="298"/>
      <c r="AU4" s="298"/>
      <c r="AV4" s="298"/>
      <c r="AW4" s="298"/>
      <c r="AX4" s="298"/>
      <c r="AY4" s="299" t="s">
        <v>345</v>
      </c>
      <c r="AZ4" s="300" t="s">
        <v>346</v>
      </c>
      <c r="BA4" s="300"/>
      <c r="BB4" s="300"/>
      <c r="BC4" s="300"/>
      <c r="BD4" s="284"/>
      <c r="BE4" s="291"/>
    </row>
    <row r="5" spans="1:57" s="292" customFormat="1" ht="20.25" customHeight="1" x14ac:dyDescent="0.15">
      <c r="A5" s="288"/>
      <c r="B5" s="306"/>
      <c r="C5" s="306"/>
      <c r="D5" s="306"/>
      <c r="E5" s="306"/>
      <c r="F5" s="306"/>
      <c r="G5" s="306"/>
      <c r="H5" s="306"/>
      <c r="I5" s="306"/>
      <c r="J5" s="307"/>
      <c r="K5" s="308"/>
      <c r="L5" s="309"/>
      <c r="M5" s="309"/>
      <c r="N5" s="309"/>
      <c r="O5" s="309"/>
      <c r="P5" s="306"/>
      <c r="Q5" s="310"/>
      <c r="R5" s="310"/>
      <c r="S5" s="311"/>
      <c r="T5" s="288"/>
      <c r="U5" s="288"/>
      <c r="V5" s="288"/>
      <c r="W5" s="288"/>
      <c r="X5" s="288"/>
      <c r="Y5" s="288"/>
      <c r="Z5" s="296"/>
      <c r="AA5" s="296"/>
      <c r="AB5" s="294"/>
      <c r="AC5" s="294"/>
      <c r="AD5" s="312"/>
      <c r="AE5" s="312"/>
      <c r="AF5" s="312"/>
      <c r="AG5" s="312"/>
      <c r="AH5" s="288"/>
      <c r="AI5" s="288"/>
      <c r="AJ5" s="312" t="s">
        <v>347</v>
      </c>
      <c r="AK5" s="312"/>
      <c r="AL5" s="312"/>
      <c r="AM5" s="312"/>
      <c r="AN5" s="312"/>
      <c r="AO5" s="312"/>
      <c r="AP5" s="312"/>
      <c r="AQ5" s="312"/>
      <c r="AR5" s="301"/>
      <c r="AS5" s="301"/>
      <c r="AT5" s="313"/>
      <c r="AU5" s="312"/>
      <c r="AV5" s="314">
        <v>40</v>
      </c>
      <c r="AW5" s="315"/>
      <c r="AX5" s="316" t="s">
        <v>348</v>
      </c>
      <c r="AY5" s="317"/>
      <c r="AZ5" s="314">
        <v>160</v>
      </c>
      <c r="BA5" s="315"/>
      <c r="BB5" s="313" t="s">
        <v>349</v>
      </c>
      <c r="BC5" s="312"/>
      <c r="BD5" s="288"/>
      <c r="BE5" s="291"/>
    </row>
    <row r="6" spans="1:57" ht="20.25" customHeight="1" thickBot="1" x14ac:dyDescent="0.2">
      <c r="A6" s="318"/>
      <c r="B6" s="318"/>
      <c r="C6" s="319"/>
      <c r="D6" s="319"/>
      <c r="E6" s="318"/>
      <c r="F6" s="318"/>
      <c r="G6" s="320"/>
      <c r="H6" s="318"/>
      <c r="I6" s="318"/>
      <c r="J6" s="318"/>
      <c r="K6" s="318"/>
      <c r="L6" s="318"/>
      <c r="M6" s="318"/>
      <c r="N6" s="318"/>
      <c r="O6" s="318"/>
      <c r="P6" s="318"/>
      <c r="Q6" s="318"/>
      <c r="R6" s="318"/>
      <c r="S6" s="319"/>
      <c r="T6" s="318"/>
      <c r="U6" s="318"/>
      <c r="V6" s="318"/>
      <c r="W6" s="318"/>
      <c r="X6" s="318"/>
      <c r="Y6" s="318"/>
      <c r="Z6" s="318"/>
      <c r="AA6" s="318"/>
      <c r="AB6" s="318"/>
      <c r="AC6" s="318"/>
      <c r="AD6" s="318"/>
      <c r="AE6" s="318"/>
      <c r="AF6" s="318"/>
      <c r="AG6" s="318"/>
      <c r="AH6" s="318"/>
      <c r="AI6" s="318"/>
      <c r="AJ6" s="319"/>
      <c r="AK6" s="318"/>
      <c r="AL6" s="318"/>
      <c r="AM6" s="318"/>
      <c r="AN6" s="318"/>
      <c r="AO6" s="318"/>
      <c r="AP6" s="318"/>
      <c r="AQ6" s="318"/>
      <c r="AR6" s="318"/>
      <c r="AS6" s="318"/>
      <c r="AT6" s="318"/>
      <c r="AU6" s="318"/>
      <c r="AV6" s="318"/>
      <c r="AW6" s="318"/>
      <c r="AX6" s="318"/>
      <c r="AY6" s="318"/>
      <c r="AZ6" s="318"/>
      <c r="BA6" s="318"/>
      <c r="BB6" s="318"/>
      <c r="BC6" s="321"/>
      <c r="BD6" s="321"/>
      <c r="BE6" s="322"/>
    </row>
    <row r="7" spans="1:57" ht="20.25" customHeight="1" thickBot="1" x14ac:dyDescent="0.2">
      <c r="A7" s="318"/>
      <c r="B7" s="324" t="s">
        <v>350</v>
      </c>
      <c r="C7" s="325" t="s">
        <v>351</v>
      </c>
      <c r="D7" s="326"/>
      <c r="E7" s="327" t="s">
        <v>352</v>
      </c>
      <c r="F7" s="326"/>
      <c r="G7" s="327" t="s">
        <v>353</v>
      </c>
      <c r="H7" s="325"/>
      <c r="I7" s="325"/>
      <c r="J7" s="325"/>
      <c r="K7" s="326"/>
      <c r="L7" s="327" t="s">
        <v>354</v>
      </c>
      <c r="M7" s="325"/>
      <c r="N7" s="325"/>
      <c r="O7" s="328"/>
      <c r="P7" s="329" t="s">
        <v>355</v>
      </c>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c r="AS7" s="330"/>
      <c r="AT7" s="330"/>
      <c r="AU7" s="331" t="str">
        <f>IF(AZ3="４週","(9)1～4週目の勤務時間数合計","(9)1か月の勤務時間数合計")</f>
        <v>(9)1～4週目の勤務時間数合計</v>
      </c>
      <c r="AV7" s="332"/>
      <c r="AW7" s="331" t="s">
        <v>356</v>
      </c>
      <c r="AX7" s="332"/>
      <c r="AY7" s="333" t="s">
        <v>357</v>
      </c>
      <c r="AZ7" s="333"/>
      <c r="BA7" s="333"/>
      <c r="BB7" s="333"/>
      <c r="BC7" s="333"/>
      <c r="BD7" s="333"/>
    </row>
    <row r="8" spans="1:57" ht="20.25" customHeight="1" thickBot="1" x14ac:dyDescent="0.2">
      <c r="A8" s="318"/>
      <c r="B8" s="334"/>
      <c r="C8" s="335"/>
      <c r="D8" s="336"/>
      <c r="E8" s="337"/>
      <c r="F8" s="336"/>
      <c r="G8" s="337"/>
      <c r="H8" s="335"/>
      <c r="I8" s="335"/>
      <c r="J8" s="335"/>
      <c r="K8" s="336"/>
      <c r="L8" s="337"/>
      <c r="M8" s="335"/>
      <c r="N8" s="335"/>
      <c r="O8" s="338"/>
      <c r="P8" s="339" t="s">
        <v>358</v>
      </c>
      <c r="Q8" s="340"/>
      <c r="R8" s="340"/>
      <c r="S8" s="340"/>
      <c r="T8" s="340"/>
      <c r="U8" s="340"/>
      <c r="V8" s="341"/>
      <c r="W8" s="339" t="s">
        <v>359</v>
      </c>
      <c r="X8" s="340"/>
      <c r="Y8" s="340"/>
      <c r="Z8" s="340"/>
      <c r="AA8" s="340"/>
      <c r="AB8" s="340"/>
      <c r="AC8" s="341"/>
      <c r="AD8" s="339" t="s">
        <v>360</v>
      </c>
      <c r="AE8" s="340"/>
      <c r="AF8" s="340"/>
      <c r="AG8" s="340"/>
      <c r="AH8" s="340"/>
      <c r="AI8" s="340"/>
      <c r="AJ8" s="341"/>
      <c r="AK8" s="339" t="s">
        <v>361</v>
      </c>
      <c r="AL8" s="340"/>
      <c r="AM8" s="340"/>
      <c r="AN8" s="340"/>
      <c r="AO8" s="340"/>
      <c r="AP8" s="340"/>
      <c r="AQ8" s="341"/>
      <c r="AR8" s="339" t="s">
        <v>362</v>
      </c>
      <c r="AS8" s="340"/>
      <c r="AT8" s="341"/>
      <c r="AU8" s="342"/>
      <c r="AV8" s="343"/>
      <c r="AW8" s="342"/>
      <c r="AX8" s="343"/>
      <c r="AY8" s="333"/>
      <c r="AZ8" s="333"/>
      <c r="BA8" s="333"/>
      <c r="BB8" s="333"/>
      <c r="BC8" s="333"/>
      <c r="BD8" s="333"/>
    </row>
    <row r="9" spans="1:57" ht="20.25" customHeight="1" thickBot="1" x14ac:dyDescent="0.2">
      <c r="A9" s="318"/>
      <c r="B9" s="334"/>
      <c r="C9" s="335"/>
      <c r="D9" s="336"/>
      <c r="E9" s="337"/>
      <c r="F9" s="336"/>
      <c r="G9" s="337"/>
      <c r="H9" s="335"/>
      <c r="I9" s="335"/>
      <c r="J9" s="335"/>
      <c r="K9" s="336"/>
      <c r="L9" s="337"/>
      <c r="M9" s="335"/>
      <c r="N9" s="335"/>
      <c r="O9" s="338"/>
      <c r="P9" s="344">
        <f>DAY(DATE($X$2,$AB$2,1))</f>
        <v>1</v>
      </c>
      <c r="Q9" s="345">
        <f>DAY(DATE($X$2,$AB$2,2))</f>
        <v>2</v>
      </c>
      <c r="R9" s="345">
        <f>DAY(DATE($X$2,$AB$2,3))</f>
        <v>3</v>
      </c>
      <c r="S9" s="345">
        <f>DAY(DATE($X$2,$AB$2,4))</f>
        <v>4</v>
      </c>
      <c r="T9" s="345">
        <f>DAY(DATE($X$2,$AB$2,5))</f>
        <v>5</v>
      </c>
      <c r="U9" s="345">
        <f>DAY(DATE($X$2,$AB$2,6))</f>
        <v>6</v>
      </c>
      <c r="V9" s="346">
        <f>DAY(DATE($X$2,$AB$2,7))</f>
        <v>7</v>
      </c>
      <c r="W9" s="344">
        <f>DAY(DATE($X$2,$AB$2,8))</f>
        <v>8</v>
      </c>
      <c r="X9" s="345">
        <f>DAY(DATE($X$2,$AB$2,9))</f>
        <v>9</v>
      </c>
      <c r="Y9" s="345">
        <f>DAY(DATE($X$2,$AB$2,10))</f>
        <v>10</v>
      </c>
      <c r="Z9" s="345">
        <f>DAY(DATE($X$2,$AB$2,11))</f>
        <v>11</v>
      </c>
      <c r="AA9" s="345">
        <f>DAY(DATE($X$2,$AB$2,12))</f>
        <v>12</v>
      </c>
      <c r="AB9" s="345">
        <f>DAY(DATE($X$2,$AB$2,13))</f>
        <v>13</v>
      </c>
      <c r="AC9" s="346">
        <f>DAY(DATE($X$2,$AB$2,14))</f>
        <v>14</v>
      </c>
      <c r="AD9" s="344">
        <f>DAY(DATE($X$2,$AB$2,15))</f>
        <v>15</v>
      </c>
      <c r="AE9" s="345">
        <f>DAY(DATE($X$2,$AB$2,16))</f>
        <v>16</v>
      </c>
      <c r="AF9" s="345">
        <f>DAY(DATE($X$2,$AB$2,17))</f>
        <v>17</v>
      </c>
      <c r="AG9" s="345">
        <f>DAY(DATE($X$2,$AB$2,18))</f>
        <v>18</v>
      </c>
      <c r="AH9" s="345">
        <f>DAY(DATE($X$2,$AB$2,19))</f>
        <v>19</v>
      </c>
      <c r="AI9" s="345">
        <f>DAY(DATE($X$2,$AB$2,20))</f>
        <v>20</v>
      </c>
      <c r="AJ9" s="346">
        <f>DAY(DATE($X$2,$AB$2,21))</f>
        <v>21</v>
      </c>
      <c r="AK9" s="344">
        <f>DAY(DATE($X$2,$AB$2,22))</f>
        <v>22</v>
      </c>
      <c r="AL9" s="345">
        <f>DAY(DATE($X$2,$AB$2,23))</f>
        <v>23</v>
      </c>
      <c r="AM9" s="345">
        <f>DAY(DATE($X$2,$AB$2,24))</f>
        <v>24</v>
      </c>
      <c r="AN9" s="345">
        <f>DAY(DATE($X$2,$AB$2,25))</f>
        <v>25</v>
      </c>
      <c r="AO9" s="345">
        <f>DAY(DATE($X$2,$AB$2,26))</f>
        <v>26</v>
      </c>
      <c r="AP9" s="345">
        <f>DAY(DATE($X$2,$AB$2,27))</f>
        <v>27</v>
      </c>
      <c r="AQ9" s="346">
        <f>DAY(DATE($X$2,$AB$2,28))</f>
        <v>28</v>
      </c>
      <c r="AR9" s="344" t="str">
        <f>IF(AZ3="暦月",IF(DAY(DATE($X$2,$AB$2,29))=29,29,""),"")</f>
        <v/>
      </c>
      <c r="AS9" s="345" t="str">
        <f>IF(AZ3="暦月",IF(DAY(DATE($X$2,$AB$2,30))=30,30,""),"")</f>
        <v/>
      </c>
      <c r="AT9" s="347" t="str">
        <f>IF(AZ3="暦月",IF(DAY(DATE($X$2,$AB$2,31))=31,31,""),"")</f>
        <v/>
      </c>
      <c r="AU9" s="342"/>
      <c r="AV9" s="343"/>
      <c r="AW9" s="342"/>
      <c r="AX9" s="343"/>
      <c r="AY9" s="333"/>
      <c r="AZ9" s="333"/>
      <c r="BA9" s="333"/>
      <c r="BB9" s="333"/>
      <c r="BC9" s="333"/>
      <c r="BD9" s="333"/>
    </row>
    <row r="10" spans="1:57" ht="20.25" hidden="1" customHeight="1" x14ac:dyDescent="0.15">
      <c r="A10" s="318"/>
      <c r="B10" s="334"/>
      <c r="C10" s="335"/>
      <c r="D10" s="336"/>
      <c r="E10" s="337"/>
      <c r="F10" s="336"/>
      <c r="G10" s="337"/>
      <c r="H10" s="335"/>
      <c r="I10" s="335"/>
      <c r="J10" s="335"/>
      <c r="K10" s="336"/>
      <c r="L10" s="337"/>
      <c r="M10" s="335"/>
      <c r="N10" s="335"/>
      <c r="O10" s="338"/>
      <c r="P10" s="344">
        <f>WEEKDAY(DATE($X$2,$AB$2,1))</f>
        <v>3</v>
      </c>
      <c r="Q10" s="345">
        <f>WEEKDAY(DATE($X$2,$AB$2,2))</f>
        <v>4</v>
      </c>
      <c r="R10" s="345">
        <f>WEEKDAY(DATE($X$2,$AB$2,3))</f>
        <v>5</v>
      </c>
      <c r="S10" s="345">
        <f>WEEKDAY(DATE($X$2,$AB$2,4))</f>
        <v>6</v>
      </c>
      <c r="T10" s="345">
        <f>WEEKDAY(DATE($X$2,$AB$2,5))</f>
        <v>7</v>
      </c>
      <c r="U10" s="345">
        <f>WEEKDAY(DATE($X$2,$AB$2,6))</f>
        <v>1</v>
      </c>
      <c r="V10" s="346">
        <f>WEEKDAY(DATE($X$2,$AB$2,7))</f>
        <v>2</v>
      </c>
      <c r="W10" s="344">
        <f>WEEKDAY(DATE($X$2,$AB$2,8))</f>
        <v>3</v>
      </c>
      <c r="X10" s="345">
        <f>WEEKDAY(DATE($X$2,$AB$2,9))</f>
        <v>4</v>
      </c>
      <c r="Y10" s="345">
        <f>WEEKDAY(DATE($X$2,$AB$2,10))</f>
        <v>5</v>
      </c>
      <c r="Z10" s="345">
        <f>WEEKDAY(DATE($X$2,$AB$2,11))</f>
        <v>6</v>
      </c>
      <c r="AA10" s="345">
        <f>WEEKDAY(DATE($X$2,$AB$2,12))</f>
        <v>7</v>
      </c>
      <c r="AB10" s="345">
        <f>WEEKDAY(DATE($X$2,$AB$2,13))</f>
        <v>1</v>
      </c>
      <c r="AC10" s="346">
        <f>WEEKDAY(DATE($X$2,$AB$2,14))</f>
        <v>2</v>
      </c>
      <c r="AD10" s="344">
        <f>WEEKDAY(DATE($X$2,$AB$2,15))</f>
        <v>3</v>
      </c>
      <c r="AE10" s="345">
        <f>WEEKDAY(DATE($X$2,$AB$2,16))</f>
        <v>4</v>
      </c>
      <c r="AF10" s="345">
        <f>WEEKDAY(DATE($X$2,$AB$2,17))</f>
        <v>5</v>
      </c>
      <c r="AG10" s="345">
        <f>WEEKDAY(DATE($X$2,$AB$2,18))</f>
        <v>6</v>
      </c>
      <c r="AH10" s="345">
        <f>WEEKDAY(DATE($X$2,$AB$2,19))</f>
        <v>7</v>
      </c>
      <c r="AI10" s="345">
        <f>WEEKDAY(DATE($X$2,$AB$2,20))</f>
        <v>1</v>
      </c>
      <c r="AJ10" s="346">
        <f>WEEKDAY(DATE($X$2,$AB$2,21))</f>
        <v>2</v>
      </c>
      <c r="AK10" s="344">
        <f>WEEKDAY(DATE($X$2,$AB$2,22))</f>
        <v>3</v>
      </c>
      <c r="AL10" s="345">
        <f>WEEKDAY(DATE($X$2,$AB$2,23))</f>
        <v>4</v>
      </c>
      <c r="AM10" s="345">
        <f>WEEKDAY(DATE($X$2,$AB$2,24))</f>
        <v>5</v>
      </c>
      <c r="AN10" s="345">
        <f>WEEKDAY(DATE($X$2,$AB$2,25))</f>
        <v>6</v>
      </c>
      <c r="AO10" s="345">
        <f>WEEKDAY(DATE($X$2,$AB$2,26))</f>
        <v>7</v>
      </c>
      <c r="AP10" s="345">
        <f>WEEKDAY(DATE($X$2,$AB$2,27))</f>
        <v>1</v>
      </c>
      <c r="AQ10" s="346">
        <f>WEEKDAY(DATE($X$2,$AB$2,28))</f>
        <v>2</v>
      </c>
      <c r="AR10" s="344">
        <f>IF(AR9=29,WEEKDAY(DATE($X$2,$AB$2,29)),0)</f>
        <v>0</v>
      </c>
      <c r="AS10" s="345">
        <f>IF(AS9=30,WEEKDAY(DATE($X$2,$AB$2,30)),0)</f>
        <v>0</v>
      </c>
      <c r="AT10" s="347">
        <f>IF(AT9=31,WEEKDAY(DATE($X$2,$AB$2,31)),0)</f>
        <v>0</v>
      </c>
      <c r="AU10" s="348"/>
      <c r="AV10" s="349"/>
      <c r="AW10" s="348"/>
      <c r="AX10" s="349"/>
      <c r="AY10" s="350"/>
      <c r="AZ10" s="350"/>
      <c r="BA10" s="350"/>
      <c r="BB10" s="350"/>
      <c r="BC10" s="350"/>
      <c r="BD10" s="350"/>
    </row>
    <row r="11" spans="1:57" ht="20.25" customHeight="1" thickBot="1" x14ac:dyDescent="0.2">
      <c r="A11" s="318"/>
      <c r="B11" s="351"/>
      <c r="C11" s="352"/>
      <c r="D11" s="353"/>
      <c r="E11" s="354"/>
      <c r="F11" s="353"/>
      <c r="G11" s="354"/>
      <c r="H11" s="352"/>
      <c r="I11" s="352"/>
      <c r="J11" s="352"/>
      <c r="K11" s="353"/>
      <c r="L11" s="354"/>
      <c r="M11" s="352"/>
      <c r="N11" s="352"/>
      <c r="O11" s="355"/>
      <c r="P11" s="356" t="str">
        <f>IF(P10=1,"日",IF(P10=2,"月",IF(P10=3,"火",IF(P10=4,"水",IF(P10=5,"木",IF(P10=6,"金","土"))))))</f>
        <v>火</v>
      </c>
      <c r="Q11" s="357" t="str">
        <f t="shared" ref="Q11:AQ11" si="0">IF(Q10=1,"日",IF(Q10=2,"月",IF(Q10=3,"火",IF(Q10=4,"水",IF(Q10=5,"木",IF(Q10=6,"金","土"))))))</f>
        <v>水</v>
      </c>
      <c r="R11" s="357" t="str">
        <f t="shared" si="0"/>
        <v>木</v>
      </c>
      <c r="S11" s="357" t="str">
        <f t="shared" si="0"/>
        <v>金</v>
      </c>
      <c r="T11" s="357" t="str">
        <f t="shared" si="0"/>
        <v>土</v>
      </c>
      <c r="U11" s="357" t="str">
        <f t="shared" si="0"/>
        <v>日</v>
      </c>
      <c r="V11" s="358" t="str">
        <f t="shared" si="0"/>
        <v>月</v>
      </c>
      <c r="W11" s="356" t="str">
        <f t="shared" si="0"/>
        <v>火</v>
      </c>
      <c r="X11" s="357" t="str">
        <f t="shared" si="0"/>
        <v>水</v>
      </c>
      <c r="Y11" s="357" t="str">
        <f t="shared" si="0"/>
        <v>木</v>
      </c>
      <c r="Z11" s="357" t="str">
        <f t="shared" si="0"/>
        <v>金</v>
      </c>
      <c r="AA11" s="357" t="str">
        <f t="shared" si="0"/>
        <v>土</v>
      </c>
      <c r="AB11" s="357" t="str">
        <f t="shared" si="0"/>
        <v>日</v>
      </c>
      <c r="AC11" s="358" t="str">
        <f t="shared" si="0"/>
        <v>月</v>
      </c>
      <c r="AD11" s="356" t="str">
        <f t="shared" si="0"/>
        <v>火</v>
      </c>
      <c r="AE11" s="357" t="str">
        <f t="shared" si="0"/>
        <v>水</v>
      </c>
      <c r="AF11" s="357" t="str">
        <f t="shared" si="0"/>
        <v>木</v>
      </c>
      <c r="AG11" s="357" t="str">
        <f t="shared" si="0"/>
        <v>金</v>
      </c>
      <c r="AH11" s="357" t="str">
        <f t="shared" si="0"/>
        <v>土</v>
      </c>
      <c r="AI11" s="357" t="str">
        <f t="shared" si="0"/>
        <v>日</v>
      </c>
      <c r="AJ11" s="358" t="str">
        <f t="shared" si="0"/>
        <v>月</v>
      </c>
      <c r="AK11" s="356" t="str">
        <f t="shared" si="0"/>
        <v>火</v>
      </c>
      <c r="AL11" s="357" t="str">
        <f t="shared" si="0"/>
        <v>水</v>
      </c>
      <c r="AM11" s="357" t="str">
        <f t="shared" si="0"/>
        <v>木</v>
      </c>
      <c r="AN11" s="357" t="str">
        <f t="shared" si="0"/>
        <v>金</v>
      </c>
      <c r="AO11" s="357" t="str">
        <f t="shared" si="0"/>
        <v>土</v>
      </c>
      <c r="AP11" s="357" t="str">
        <f t="shared" si="0"/>
        <v>日</v>
      </c>
      <c r="AQ11" s="358" t="str">
        <f t="shared" si="0"/>
        <v>月</v>
      </c>
      <c r="AR11" s="357" t="str">
        <f>IF(AR10=1,"日",IF(AR10=2,"月",IF(AR10=3,"火",IF(AR10=4,"水",IF(AR10=5,"木",IF(AR10=6,"金",IF(AR10=0,"","土")))))))</f>
        <v/>
      </c>
      <c r="AS11" s="357" t="str">
        <f>IF(AS10=1,"日",IF(AS10=2,"月",IF(AS10=3,"火",IF(AS10=4,"水",IF(AS10=5,"木",IF(AS10=6,"金",IF(AS10=0,"","土")))))))</f>
        <v/>
      </c>
      <c r="AT11" s="359" t="str">
        <f>IF(AT10=1,"日",IF(AT10=2,"月",IF(AT10=3,"火",IF(AT10=4,"水",IF(AT10=5,"木",IF(AT10=6,"金",IF(AT10=0,"","土")))))))</f>
        <v/>
      </c>
      <c r="AU11" s="360"/>
      <c r="AV11" s="361"/>
      <c r="AW11" s="360"/>
      <c r="AX11" s="361"/>
      <c r="AY11" s="350"/>
      <c r="AZ11" s="350"/>
      <c r="BA11" s="350"/>
      <c r="BB11" s="350"/>
      <c r="BC11" s="350"/>
      <c r="BD11" s="350"/>
    </row>
    <row r="12" spans="1:57" ht="39.950000000000003" customHeight="1" x14ac:dyDescent="0.15">
      <c r="A12" s="318"/>
      <c r="B12" s="362">
        <v>1</v>
      </c>
      <c r="C12" s="363"/>
      <c r="D12" s="364"/>
      <c r="E12" s="365"/>
      <c r="F12" s="366"/>
      <c r="G12" s="367"/>
      <c r="H12" s="368"/>
      <c r="I12" s="368"/>
      <c r="J12" s="368"/>
      <c r="K12" s="369"/>
      <c r="L12" s="365"/>
      <c r="M12" s="370"/>
      <c r="N12" s="370"/>
      <c r="O12" s="371"/>
      <c r="P12" s="372"/>
      <c r="Q12" s="373"/>
      <c r="R12" s="373"/>
      <c r="S12" s="373"/>
      <c r="T12" s="373"/>
      <c r="U12" s="373"/>
      <c r="V12" s="374"/>
      <c r="W12" s="372"/>
      <c r="X12" s="373"/>
      <c r="Y12" s="373"/>
      <c r="Z12" s="373"/>
      <c r="AA12" s="373"/>
      <c r="AB12" s="373"/>
      <c r="AC12" s="374"/>
      <c r="AD12" s="372"/>
      <c r="AE12" s="373"/>
      <c r="AF12" s="373"/>
      <c r="AG12" s="373"/>
      <c r="AH12" s="373"/>
      <c r="AI12" s="373"/>
      <c r="AJ12" s="374"/>
      <c r="AK12" s="372"/>
      <c r="AL12" s="373"/>
      <c r="AM12" s="373"/>
      <c r="AN12" s="373"/>
      <c r="AO12" s="373"/>
      <c r="AP12" s="373"/>
      <c r="AQ12" s="374"/>
      <c r="AR12" s="372"/>
      <c r="AS12" s="373"/>
      <c r="AT12" s="374"/>
      <c r="AU12" s="375"/>
      <c r="AV12" s="376"/>
      <c r="AW12" s="377"/>
      <c r="AX12" s="378"/>
      <c r="AY12" s="379"/>
      <c r="AZ12" s="380"/>
      <c r="BA12" s="380"/>
      <c r="BB12" s="380"/>
      <c r="BC12" s="380"/>
      <c r="BD12" s="381"/>
    </row>
    <row r="13" spans="1:57" ht="39.950000000000003" customHeight="1" x14ac:dyDescent="0.15">
      <c r="A13" s="318"/>
      <c r="B13" s="382">
        <f t="shared" ref="B13:B37" si="1">B12+1</f>
        <v>2</v>
      </c>
      <c r="C13" s="383"/>
      <c r="D13" s="384"/>
      <c r="E13" s="385"/>
      <c r="F13" s="386"/>
      <c r="G13" s="387"/>
      <c r="H13" s="388"/>
      <c r="I13" s="388"/>
      <c r="J13" s="388"/>
      <c r="K13" s="389"/>
      <c r="L13" s="385"/>
      <c r="M13" s="390"/>
      <c r="N13" s="390"/>
      <c r="O13" s="391"/>
      <c r="P13" s="392"/>
      <c r="Q13" s="393"/>
      <c r="R13" s="393"/>
      <c r="S13" s="393"/>
      <c r="T13" s="393"/>
      <c r="U13" s="393"/>
      <c r="V13" s="394"/>
      <c r="W13" s="392"/>
      <c r="X13" s="393"/>
      <c r="Y13" s="393"/>
      <c r="Z13" s="393"/>
      <c r="AA13" s="393"/>
      <c r="AB13" s="393"/>
      <c r="AC13" s="394"/>
      <c r="AD13" s="392"/>
      <c r="AE13" s="393"/>
      <c r="AF13" s="393"/>
      <c r="AG13" s="393"/>
      <c r="AH13" s="393"/>
      <c r="AI13" s="393"/>
      <c r="AJ13" s="394"/>
      <c r="AK13" s="392"/>
      <c r="AL13" s="393"/>
      <c r="AM13" s="393"/>
      <c r="AN13" s="393"/>
      <c r="AO13" s="393"/>
      <c r="AP13" s="393"/>
      <c r="AQ13" s="394"/>
      <c r="AR13" s="392"/>
      <c r="AS13" s="393"/>
      <c r="AT13" s="394"/>
      <c r="AU13" s="395"/>
      <c r="AV13" s="396"/>
      <c r="AW13" s="397"/>
      <c r="AX13" s="398"/>
      <c r="AY13" s="399"/>
      <c r="AZ13" s="400"/>
      <c r="BA13" s="400"/>
      <c r="BB13" s="400"/>
      <c r="BC13" s="400"/>
      <c r="BD13" s="401"/>
    </row>
    <row r="14" spans="1:57" ht="39.950000000000003" customHeight="1" x14ac:dyDescent="0.15">
      <c r="A14" s="318"/>
      <c r="B14" s="382">
        <f t="shared" si="1"/>
        <v>3</v>
      </c>
      <c r="C14" s="383"/>
      <c r="D14" s="384"/>
      <c r="E14" s="385"/>
      <c r="F14" s="386"/>
      <c r="G14" s="387"/>
      <c r="H14" s="388"/>
      <c r="I14" s="388"/>
      <c r="J14" s="388"/>
      <c r="K14" s="389"/>
      <c r="L14" s="385"/>
      <c r="M14" s="390"/>
      <c r="N14" s="390"/>
      <c r="O14" s="391"/>
      <c r="P14" s="392"/>
      <c r="Q14" s="393"/>
      <c r="R14" s="393"/>
      <c r="S14" s="393"/>
      <c r="T14" s="393"/>
      <c r="U14" s="393"/>
      <c r="V14" s="394"/>
      <c r="W14" s="392"/>
      <c r="X14" s="393"/>
      <c r="Y14" s="393"/>
      <c r="Z14" s="393"/>
      <c r="AA14" s="393"/>
      <c r="AB14" s="393"/>
      <c r="AC14" s="394"/>
      <c r="AD14" s="392"/>
      <c r="AE14" s="393"/>
      <c r="AF14" s="393"/>
      <c r="AG14" s="393"/>
      <c r="AH14" s="393"/>
      <c r="AI14" s="393"/>
      <c r="AJ14" s="394"/>
      <c r="AK14" s="392"/>
      <c r="AL14" s="393"/>
      <c r="AM14" s="393"/>
      <c r="AN14" s="393"/>
      <c r="AO14" s="393"/>
      <c r="AP14" s="393"/>
      <c r="AQ14" s="394"/>
      <c r="AR14" s="392"/>
      <c r="AS14" s="393"/>
      <c r="AT14" s="394"/>
      <c r="AU14" s="395"/>
      <c r="AV14" s="396"/>
      <c r="AW14" s="397"/>
      <c r="AX14" s="398"/>
      <c r="AY14" s="399"/>
      <c r="AZ14" s="400"/>
      <c r="BA14" s="400"/>
      <c r="BB14" s="400"/>
      <c r="BC14" s="400"/>
      <c r="BD14" s="401"/>
    </row>
    <row r="15" spans="1:57" ht="39.950000000000003" customHeight="1" x14ac:dyDescent="0.15">
      <c r="A15" s="318"/>
      <c r="B15" s="382">
        <f t="shared" si="1"/>
        <v>4</v>
      </c>
      <c r="C15" s="383"/>
      <c r="D15" s="384"/>
      <c r="E15" s="385"/>
      <c r="F15" s="386"/>
      <c r="G15" s="387"/>
      <c r="H15" s="388"/>
      <c r="I15" s="388"/>
      <c r="J15" s="388"/>
      <c r="K15" s="389"/>
      <c r="L15" s="385"/>
      <c r="M15" s="390"/>
      <c r="N15" s="390"/>
      <c r="O15" s="391"/>
      <c r="P15" s="392"/>
      <c r="Q15" s="393"/>
      <c r="R15" s="393"/>
      <c r="S15" s="393"/>
      <c r="T15" s="393"/>
      <c r="U15" s="393"/>
      <c r="V15" s="394"/>
      <c r="W15" s="392"/>
      <c r="X15" s="393"/>
      <c r="Y15" s="393"/>
      <c r="Z15" s="393"/>
      <c r="AA15" s="393"/>
      <c r="AB15" s="393"/>
      <c r="AC15" s="394"/>
      <c r="AD15" s="392"/>
      <c r="AE15" s="393"/>
      <c r="AF15" s="393"/>
      <c r="AG15" s="393"/>
      <c r="AH15" s="393"/>
      <c r="AI15" s="393"/>
      <c r="AJ15" s="394"/>
      <c r="AK15" s="392"/>
      <c r="AL15" s="393"/>
      <c r="AM15" s="393"/>
      <c r="AN15" s="393"/>
      <c r="AO15" s="393"/>
      <c r="AP15" s="393"/>
      <c r="AQ15" s="394"/>
      <c r="AR15" s="392"/>
      <c r="AS15" s="393"/>
      <c r="AT15" s="394"/>
      <c r="AU15" s="395"/>
      <c r="AV15" s="396"/>
      <c r="AW15" s="397"/>
      <c r="AX15" s="398"/>
      <c r="AY15" s="399"/>
      <c r="AZ15" s="400"/>
      <c r="BA15" s="400"/>
      <c r="BB15" s="400"/>
      <c r="BC15" s="400"/>
      <c r="BD15" s="401"/>
    </row>
    <row r="16" spans="1:57" ht="39.950000000000003" customHeight="1" x14ac:dyDescent="0.15">
      <c r="A16" s="318"/>
      <c r="B16" s="382">
        <f t="shared" si="1"/>
        <v>5</v>
      </c>
      <c r="C16" s="383"/>
      <c r="D16" s="384"/>
      <c r="E16" s="385"/>
      <c r="F16" s="386"/>
      <c r="G16" s="387"/>
      <c r="H16" s="388"/>
      <c r="I16" s="388"/>
      <c r="J16" s="388"/>
      <c r="K16" s="389"/>
      <c r="L16" s="385"/>
      <c r="M16" s="390"/>
      <c r="N16" s="390"/>
      <c r="O16" s="391"/>
      <c r="P16" s="392"/>
      <c r="Q16" s="393"/>
      <c r="R16" s="393"/>
      <c r="S16" s="393"/>
      <c r="T16" s="393"/>
      <c r="U16" s="393"/>
      <c r="V16" s="394"/>
      <c r="W16" s="392"/>
      <c r="X16" s="393"/>
      <c r="Y16" s="393"/>
      <c r="Z16" s="393"/>
      <c r="AA16" s="393"/>
      <c r="AB16" s="393"/>
      <c r="AC16" s="394"/>
      <c r="AD16" s="392"/>
      <c r="AE16" s="393"/>
      <c r="AF16" s="393"/>
      <c r="AG16" s="393"/>
      <c r="AH16" s="393"/>
      <c r="AI16" s="393"/>
      <c r="AJ16" s="394"/>
      <c r="AK16" s="392"/>
      <c r="AL16" s="393"/>
      <c r="AM16" s="393"/>
      <c r="AN16" s="393"/>
      <c r="AO16" s="393"/>
      <c r="AP16" s="393"/>
      <c r="AQ16" s="394"/>
      <c r="AR16" s="392"/>
      <c r="AS16" s="393"/>
      <c r="AT16" s="394"/>
      <c r="AU16" s="395"/>
      <c r="AV16" s="396"/>
      <c r="AW16" s="397"/>
      <c r="AX16" s="398"/>
      <c r="AY16" s="399"/>
      <c r="AZ16" s="400"/>
      <c r="BA16" s="400"/>
      <c r="BB16" s="400"/>
      <c r="BC16" s="400"/>
      <c r="BD16" s="401"/>
    </row>
    <row r="17" spans="1:56" ht="39.950000000000003" customHeight="1" x14ac:dyDescent="0.15">
      <c r="A17" s="318"/>
      <c r="B17" s="382">
        <f t="shared" si="1"/>
        <v>6</v>
      </c>
      <c r="C17" s="383"/>
      <c r="D17" s="384"/>
      <c r="E17" s="385"/>
      <c r="F17" s="386"/>
      <c r="G17" s="387"/>
      <c r="H17" s="388"/>
      <c r="I17" s="388"/>
      <c r="J17" s="388"/>
      <c r="K17" s="389"/>
      <c r="L17" s="385"/>
      <c r="M17" s="390"/>
      <c r="N17" s="390"/>
      <c r="O17" s="391"/>
      <c r="P17" s="392"/>
      <c r="Q17" s="393"/>
      <c r="R17" s="393"/>
      <c r="S17" s="393"/>
      <c r="T17" s="393"/>
      <c r="U17" s="393"/>
      <c r="V17" s="394"/>
      <c r="W17" s="392"/>
      <c r="X17" s="393"/>
      <c r="Y17" s="393"/>
      <c r="Z17" s="393"/>
      <c r="AA17" s="393"/>
      <c r="AB17" s="393"/>
      <c r="AC17" s="394"/>
      <c r="AD17" s="392"/>
      <c r="AE17" s="393"/>
      <c r="AF17" s="393"/>
      <c r="AG17" s="393"/>
      <c r="AH17" s="393"/>
      <c r="AI17" s="393"/>
      <c r="AJ17" s="394"/>
      <c r="AK17" s="392"/>
      <c r="AL17" s="393"/>
      <c r="AM17" s="393"/>
      <c r="AN17" s="393"/>
      <c r="AO17" s="393"/>
      <c r="AP17" s="393"/>
      <c r="AQ17" s="394"/>
      <c r="AR17" s="392"/>
      <c r="AS17" s="393"/>
      <c r="AT17" s="394"/>
      <c r="AU17" s="395"/>
      <c r="AV17" s="396"/>
      <c r="AW17" s="397"/>
      <c r="AX17" s="398"/>
      <c r="AY17" s="399"/>
      <c r="AZ17" s="400"/>
      <c r="BA17" s="400"/>
      <c r="BB17" s="400"/>
      <c r="BC17" s="400"/>
      <c r="BD17" s="401"/>
    </row>
    <row r="18" spans="1:56" ht="39.950000000000003" customHeight="1" x14ac:dyDescent="0.15">
      <c r="A18" s="318"/>
      <c r="B18" s="382">
        <f t="shared" si="1"/>
        <v>7</v>
      </c>
      <c r="C18" s="383"/>
      <c r="D18" s="384"/>
      <c r="E18" s="385"/>
      <c r="F18" s="386"/>
      <c r="G18" s="387"/>
      <c r="H18" s="388"/>
      <c r="I18" s="388"/>
      <c r="J18" s="388"/>
      <c r="K18" s="389"/>
      <c r="L18" s="385"/>
      <c r="M18" s="390"/>
      <c r="N18" s="390"/>
      <c r="O18" s="391"/>
      <c r="P18" s="392"/>
      <c r="Q18" s="393"/>
      <c r="R18" s="393"/>
      <c r="S18" s="393"/>
      <c r="T18" s="393"/>
      <c r="U18" s="393"/>
      <c r="V18" s="394"/>
      <c r="W18" s="392"/>
      <c r="X18" s="393"/>
      <c r="Y18" s="393"/>
      <c r="Z18" s="393"/>
      <c r="AA18" s="393"/>
      <c r="AB18" s="393"/>
      <c r="AC18" s="394"/>
      <c r="AD18" s="392"/>
      <c r="AE18" s="393"/>
      <c r="AF18" s="393"/>
      <c r="AG18" s="393"/>
      <c r="AH18" s="393"/>
      <c r="AI18" s="393"/>
      <c r="AJ18" s="394"/>
      <c r="AK18" s="392"/>
      <c r="AL18" s="393"/>
      <c r="AM18" s="393"/>
      <c r="AN18" s="393"/>
      <c r="AO18" s="393"/>
      <c r="AP18" s="393"/>
      <c r="AQ18" s="394"/>
      <c r="AR18" s="392"/>
      <c r="AS18" s="393"/>
      <c r="AT18" s="394"/>
      <c r="AU18" s="395"/>
      <c r="AV18" s="396"/>
      <c r="AW18" s="397"/>
      <c r="AX18" s="398"/>
      <c r="AY18" s="399"/>
      <c r="AZ18" s="400"/>
      <c r="BA18" s="400"/>
      <c r="BB18" s="400"/>
      <c r="BC18" s="400"/>
      <c r="BD18" s="401"/>
    </row>
    <row r="19" spans="1:56" ht="39.950000000000003" customHeight="1" x14ac:dyDescent="0.15">
      <c r="A19" s="318"/>
      <c r="B19" s="382">
        <f t="shared" si="1"/>
        <v>8</v>
      </c>
      <c r="C19" s="383"/>
      <c r="D19" s="384"/>
      <c r="E19" s="385"/>
      <c r="F19" s="386"/>
      <c r="G19" s="387"/>
      <c r="H19" s="388"/>
      <c r="I19" s="388"/>
      <c r="J19" s="388"/>
      <c r="K19" s="389"/>
      <c r="L19" s="385"/>
      <c r="M19" s="390"/>
      <c r="N19" s="390"/>
      <c r="O19" s="391"/>
      <c r="P19" s="392"/>
      <c r="Q19" s="393"/>
      <c r="R19" s="393"/>
      <c r="S19" s="393"/>
      <c r="T19" s="393"/>
      <c r="U19" s="393"/>
      <c r="V19" s="394"/>
      <c r="W19" s="392"/>
      <c r="X19" s="393"/>
      <c r="Y19" s="393"/>
      <c r="Z19" s="393"/>
      <c r="AA19" s="393"/>
      <c r="AB19" s="393"/>
      <c r="AC19" s="394"/>
      <c r="AD19" s="392"/>
      <c r="AE19" s="393"/>
      <c r="AF19" s="393"/>
      <c r="AG19" s="393"/>
      <c r="AH19" s="393"/>
      <c r="AI19" s="393"/>
      <c r="AJ19" s="394"/>
      <c r="AK19" s="392"/>
      <c r="AL19" s="393"/>
      <c r="AM19" s="393"/>
      <c r="AN19" s="393"/>
      <c r="AO19" s="393"/>
      <c r="AP19" s="393"/>
      <c r="AQ19" s="394"/>
      <c r="AR19" s="392"/>
      <c r="AS19" s="393"/>
      <c r="AT19" s="394"/>
      <c r="AU19" s="395"/>
      <c r="AV19" s="396"/>
      <c r="AW19" s="397"/>
      <c r="AX19" s="398"/>
      <c r="AY19" s="399"/>
      <c r="AZ19" s="400"/>
      <c r="BA19" s="400"/>
      <c r="BB19" s="400"/>
      <c r="BC19" s="400"/>
      <c r="BD19" s="401"/>
    </row>
    <row r="20" spans="1:56" ht="39.950000000000003" customHeight="1" x14ac:dyDescent="0.15">
      <c r="A20" s="318"/>
      <c r="B20" s="382">
        <f t="shared" si="1"/>
        <v>9</v>
      </c>
      <c r="C20" s="383"/>
      <c r="D20" s="384"/>
      <c r="E20" s="385"/>
      <c r="F20" s="386"/>
      <c r="G20" s="387"/>
      <c r="H20" s="388"/>
      <c r="I20" s="388"/>
      <c r="J20" s="388"/>
      <c r="K20" s="389"/>
      <c r="L20" s="385"/>
      <c r="M20" s="390"/>
      <c r="N20" s="390"/>
      <c r="O20" s="391"/>
      <c r="P20" s="392"/>
      <c r="Q20" s="393"/>
      <c r="R20" s="393"/>
      <c r="S20" s="393"/>
      <c r="T20" s="393"/>
      <c r="U20" s="393"/>
      <c r="V20" s="394"/>
      <c r="W20" s="392"/>
      <c r="X20" s="393"/>
      <c r="Y20" s="393"/>
      <c r="Z20" s="393"/>
      <c r="AA20" s="393"/>
      <c r="AB20" s="393"/>
      <c r="AC20" s="394"/>
      <c r="AD20" s="392"/>
      <c r="AE20" s="393"/>
      <c r="AF20" s="393"/>
      <c r="AG20" s="393"/>
      <c r="AH20" s="393"/>
      <c r="AI20" s="393"/>
      <c r="AJ20" s="394"/>
      <c r="AK20" s="392"/>
      <c r="AL20" s="393"/>
      <c r="AM20" s="393"/>
      <c r="AN20" s="393"/>
      <c r="AO20" s="393"/>
      <c r="AP20" s="393"/>
      <c r="AQ20" s="394"/>
      <c r="AR20" s="392"/>
      <c r="AS20" s="393"/>
      <c r="AT20" s="394"/>
      <c r="AU20" s="395"/>
      <c r="AV20" s="396"/>
      <c r="AW20" s="397"/>
      <c r="AX20" s="398"/>
      <c r="AY20" s="399"/>
      <c r="AZ20" s="400"/>
      <c r="BA20" s="400"/>
      <c r="BB20" s="400"/>
      <c r="BC20" s="400"/>
      <c r="BD20" s="401"/>
    </row>
    <row r="21" spans="1:56" ht="39.950000000000003" customHeight="1" x14ac:dyDescent="0.15">
      <c r="A21" s="318"/>
      <c r="B21" s="382">
        <f t="shared" si="1"/>
        <v>10</v>
      </c>
      <c r="C21" s="383"/>
      <c r="D21" s="384"/>
      <c r="E21" s="385"/>
      <c r="F21" s="386"/>
      <c r="G21" s="387"/>
      <c r="H21" s="388"/>
      <c r="I21" s="388"/>
      <c r="J21" s="388"/>
      <c r="K21" s="389"/>
      <c r="L21" s="385"/>
      <c r="M21" s="390"/>
      <c r="N21" s="390"/>
      <c r="O21" s="391"/>
      <c r="P21" s="392"/>
      <c r="Q21" s="393"/>
      <c r="R21" s="393"/>
      <c r="S21" s="393"/>
      <c r="T21" s="393"/>
      <c r="U21" s="393"/>
      <c r="V21" s="394"/>
      <c r="W21" s="392"/>
      <c r="X21" s="393"/>
      <c r="Y21" s="393"/>
      <c r="Z21" s="393"/>
      <c r="AA21" s="393"/>
      <c r="AB21" s="393"/>
      <c r="AC21" s="394"/>
      <c r="AD21" s="392"/>
      <c r="AE21" s="393"/>
      <c r="AF21" s="393"/>
      <c r="AG21" s="393"/>
      <c r="AH21" s="393"/>
      <c r="AI21" s="393"/>
      <c r="AJ21" s="394"/>
      <c r="AK21" s="392"/>
      <c r="AL21" s="393"/>
      <c r="AM21" s="393"/>
      <c r="AN21" s="393"/>
      <c r="AO21" s="393"/>
      <c r="AP21" s="393"/>
      <c r="AQ21" s="394"/>
      <c r="AR21" s="392"/>
      <c r="AS21" s="393"/>
      <c r="AT21" s="394"/>
      <c r="AU21" s="395"/>
      <c r="AV21" s="396"/>
      <c r="AW21" s="397"/>
      <c r="AX21" s="398"/>
      <c r="AY21" s="399"/>
      <c r="AZ21" s="400"/>
      <c r="BA21" s="400"/>
      <c r="BB21" s="400"/>
      <c r="BC21" s="400"/>
      <c r="BD21" s="401"/>
    </row>
    <row r="22" spans="1:56" ht="39.950000000000003" customHeight="1" x14ac:dyDescent="0.15">
      <c r="A22" s="318"/>
      <c r="B22" s="382">
        <f t="shared" si="1"/>
        <v>11</v>
      </c>
      <c r="C22" s="383"/>
      <c r="D22" s="384"/>
      <c r="E22" s="385"/>
      <c r="F22" s="386"/>
      <c r="G22" s="387"/>
      <c r="H22" s="388"/>
      <c r="I22" s="388"/>
      <c r="J22" s="388"/>
      <c r="K22" s="389"/>
      <c r="L22" s="385"/>
      <c r="M22" s="390"/>
      <c r="N22" s="390"/>
      <c r="O22" s="391"/>
      <c r="P22" s="392"/>
      <c r="Q22" s="393"/>
      <c r="R22" s="393"/>
      <c r="S22" s="393"/>
      <c r="T22" s="393"/>
      <c r="U22" s="393"/>
      <c r="V22" s="394"/>
      <c r="W22" s="392"/>
      <c r="X22" s="393"/>
      <c r="Y22" s="393"/>
      <c r="Z22" s="393"/>
      <c r="AA22" s="393"/>
      <c r="AB22" s="393"/>
      <c r="AC22" s="394"/>
      <c r="AD22" s="392"/>
      <c r="AE22" s="393"/>
      <c r="AF22" s="393"/>
      <c r="AG22" s="393"/>
      <c r="AH22" s="393"/>
      <c r="AI22" s="393"/>
      <c r="AJ22" s="394"/>
      <c r="AK22" s="392"/>
      <c r="AL22" s="393"/>
      <c r="AM22" s="393"/>
      <c r="AN22" s="393"/>
      <c r="AO22" s="393"/>
      <c r="AP22" s="393"/>
      <c r="AQ22" s="394"/>
      <c r="AR22" s="392"/>
      <c r="AS22" s="393"/>
      <c r="AT22" s="394"/>
      <c r="AU22" s="395"/>
      <c r="AV22" s="396"/>
      <c r="AW22" s="397"/>
      <c r="AX22" s="398"/>
      <c r="AY22" s="399"/>
      <c r="AZ22" s="400"/>
      <c r="BA22" s="400"/>
      <c r="BB22" s="400"/>
      <c r="BC22" s="400"/>
      <c r="BD22" s="401"/>
    </row>
    <row r="23" spans="1:56" ht="39.950000000000003" customHeight="1" x14ac:dyDescent="0.15">
      <c r="A23" s="318"/>
      <c r="B23" s="382">
        <f t="shared" si="1"/>
        <v>12</v>
      </c>
      <c r="C23" s="383"/>
      <c r="D23" s="384"/>
      <c r="E23" s="385"/>
      <c r="F23" s="386"/>
      <c r="G23" s="387"/>
      <c r="H23" s="388"/>
      <c r="I23" s="388"/>
      <c r="J23" s="388"/>
      <c r="K23" s="389"/>
      <c r="L23" s="385"/>
      <c r="M23" s="390"/>
      <c r="N23" s="390"/>
      <c r="O23" s="391"/>
      <c r="P23" s="392"/>
      <c r="Q23" s="393"/>
      <c r="R23" s="393"/>
      <c r="S23" s="393"/>
      <c r="T23" s="393"/>
      <c r="U23" s="393"/>
      <c r="V23" s="394"/>
      <c r="W23" s="392"/>
      <c r="X23" s="393"/>
      <c r="Y23" s="393"/>
      <c r="Z23" s="393"/>
      <c r="AA23" s="393"/>
      <c r="AB23" s="393"/>
      <c r="AC23" s="394"/>
      <c r="AD23" s="392"/>
      <c r="AE23" s="393"/>
      <c r="AF23" s="393"/>
      <c r="AG23" s="393"/>
      <c r="AH23" s="393"/>
      <c r="AI23" s="393"/>
      <c r="AJ23" s="394"/>
      <c r="AK23" s="392"/>
      <c r="AL23" s="393"/>
      <c r="AM23" s="393"/>
      <c r="AN23" s="393"/>
      <c r="AO23" s="393"/>
      <c r="AP23" s="393"/>
      <c r="AQ23" s="394"/>
      <c r="AR23" s="392"/>
      <c r="AS23" s="393"/>
      <c r="AT23" s="394"/>
      <c r="AU23" s="395"/>
      <c r="AV23" s="396"/>
      <c r="AW23" s="397"/>
      <c r="AX23" s="398"/>
      <c r="AY23" s="399"/>
      <c r="AZ23" s="400"/>
      <c r="BA23" s="400"/>
      <c r="BB23" s="400"/>
      <c r="BC23" s="400"/>
      <c r="BD23" s="401"/>
    </row>
    <row r="24" spans="1:56" ht="39.950000000000003" customHeight="1" x14ac:dyDescent="0.15">
      <c r="A24" s="318"/>
      <c r="B24" s="382">
        <f t="shared" si="1"/>
        <v>13</v>
      </c>
      <c r="C24" s="383"/>
      <c r="D24" s="384"/>
      <c r="E24" s="385"/>
      <c r="F24" s="386"/>
      <c r="G24" s="387"/>
      <c r="H24" s="388"/>
      <c r="I24" s="388"/>
      <c r="J24" s="388"/>
      <c r="K24" s="389"/>
      <c r="L24" s="385"/>
      <c r="M24" s="390"/>
      <c r="N24" s="390"/>
      <c r="O24" s="391"/>
      <c r="P24" s="392"/>
      <c r="Q24" s="393"/>
      <c r="R24" s="393"/>
      <c r="S24" s="393"/>
      <c r="T24" s="393"/>
      <c r="U24" s="393"/>
      <c r="V24" s="394"/>
      <c r="W24" s="392"/>
      <c r="X24" s="393"/>
      <c r="Y24" s="393"/>
      <c r="Z24" s="393"/>
      <c r="AA24" s="393"/>
      <c r="AB24" s="393"/>
      <c r="AC24" s="394"/>
      <c r="AD24" s="392"/>
      <c r="AE24" s="393"/>
      <c r="AF24" s="393"/>
      <c r="AG24" s="393"/>
      <c r="AH24" s="393"/>
      <c r="AI24" s="393"/>
      <c r="AJ24" s="394"/>
      <c r="AK24" s="392"/>
      <c r="AL24" s="393"/>
      <c r="AM24" s="393"/>
      <c r="AN24" s="393"/>
      <c r="AO24" s="393"/>
      <c r="AP24" s="393"/>
      <c r="AQ24" s="394"/>
      <c r="AR24" s="392"/>
      <c r="AS24" s="393"/>
      <c r="AT24" s="394"/>
      <c r="AU24" s="395"/>
      <c r="AV24" s="396"/>
      <c r="AW24" s="397"/>
      <c r="AX24" s="398"/>
      <c r="AY24" s="399"/>
      <c r="AZ24" s="400"/>
      <c r="BA24" s="400"/>
      <c r="BB24" s="400"/>
      <c r="BC24" s="400"/>
      <c r="BD24" s="401"/>
    </row>
    <row r="25" spans="1:56" ht="39.950000000000003" customHeight="1" x14ac:dyDescent="0.15">
      <c r="A25" s="318"/>
      <c r="B25" s="382">
        <f t="shared" si="1"/>
        <v>14</v>
      </c>
      <c r="C25" s="383"/>
      <c r="D25" s="384"/>
      <c r="E25" s="385"/>
      <c r="F25" s="386"/>
      <c r="G25" s="387"/>
      <c r="H25" s="388"/>
      <c r="I25" s="388"/>
      <c r="J25" s="388"/>
      <c r="K25" s="389"/>
      <c r="L25" s="385"/>
      <c r="M25" s="390"/>
      <c r="N25" s="390"/>
      <c r="O25" s="391"/>
      <c r="P25" s="392"/>
      <c r="Q25" s="393"/>
      <c r="R25" s="393"/>
      <c r="S25" s="393"/>
      <c r="T25" s="393"/>
      <c r="U25" s="393"/>
      <c r="V25" s="394"/>
      <c r="W25" s="392"/>
      <c r="X25" s="393"/>
      <c r="Y25" s="393"/>
      <c r="Z25" s="393"/>
      <c r="AA25" s="393"/>
      <c r="AB25" s="393"/>
      <c r="AC25" s="394"/>
      <c r="AD25" s="392"/>
      <c r="AE25" s="393"/>
      <c r="AF25" s="393"/>
      <c r="AG25" s="393"/>
      <c r="AH25" s="393"/>
      <c r="AI25" s="393"/>
      <c r="AJ25" s="394"/>
      <c r="AK25" s="392"/>
      <c r="AL25" s="393"/>
      <c r="AM25" s="393"/>
      <c r="AN25" s="393"/>
      <c r="AO25" s="393"/>
      <c r="AP25" s="393"/>
      <c r="AQ25" s="394"/>
      <c r="AR25" s="392"/>
      <c r="AS25" s="393"/>
      <c r="AT25" s="394"/>
      <c r="AU25" s="395"/>
      <c r="AV25" s="396"/>
      <c r="AW25" s="397"/>
      <c r="AX25" s="398"/>
      <c r="AY25" s="399"/>
      <c r="AZ25" s="400"/>
      <c r="BA25" s="400"/>
      <c r="BB25" s="400"/>
      <c r="BC25" s="400"/>
      <c r="BD25" s="401"/>
    </row>
    <row r="26" spans="1:56" ht="39.950000000000003" customHeight="1" x14ac:dyDescent="0.15">
      <c r="A26" s="318"/>
      <c r="B26" s="382">
        <f t="shared" si="1"/>
        <v>15</v>
      </c>
      <c r="C26" s="383"/>
      <c r="D26" s="384"/>
      <c r="E26" s="385"/>
      <c r="F26" s="386"/>
      <c r="G26" s="387"/>
      <c r="H26" s="388"/>
      <c r="I26" s="388"/>
      <c r="J26" s="388"/>
      <c r="K26" s="389"/>
      <c r="L26" s="385"/>
      <c r="M26" s="390"/>
      <c r="N26" s="390"/>
      <c r="O26" s="391"/>
      <c r="P26" s="392"/>
      <c r="Q26" s="393"/>
      <c r="R26" s="393"/>
      <c r="S26" s="393"/>
      <c r="T26" s="393"/>
      <c r="U26" s="393"/>
      <c r="V26" s="394"/>
      <c r="W26" s="392"/>
      <c r="X26" s="393"/>
      <c r="Y26" s="393"/>
      <c r="Z26" s="393"/>
      <c r="AA26" s="393"/>
      <c r="AB26" s="393"/>
      <c r="AC26" s="394"/>
      <c r="AD26" s="392"/>
      <c r="AE26" s="393"/>
      <c r="AF26" s="393"/>
      <c r="AG26" s="393"/>
      <c r="AH26" s="393"/>
      <c r="AI26" s="393"/>
      <c r="AJ26" s="394"/>
      <c r="AK26" s="392"/>
      <c r="AL26" s="393"/>
      <c r="AM26" s="393"/>
      <c r="AN26" s="393"/>
      <c r="AO26" s="393"/>
      <c r="AP26" s="393"/>
      <c r="AQ26" s="394"/>
      <c r="AR26" s="392"/>
      <c r="AS26" s="393"/>
      <c r="AT26" s="394"/>
      <c r="AU26" s="395"/>
      <c r="AV26" s="396"/>
      <c r="AW26" s="397"/>
      <c r="AX26" s="398"/>
      <c r="AY26" s="399"/>
      <c r="AZ26" s="400"/>
      <c r="BA26" s="400"/>
      <c r="BB26" s="400"/>
      <c r="BC26" s="400"/>
      <c r="BD26" s="401"/>
    </row>
    <row r="27" spans="1:56" ht="39.950000000000003" customHeight="1" x14ac:dyDescent="0.15">
      <c r="A27" s="318"/>
      <c r="B27" s="382">
        <f t="shared" si="1"/>
        <v>16</v>
      </c>
      <c r="C27" s="402"/>
      <c r="D27" s="403"/>
      <c r="E27" s="404"/>
      <c r="F27" s="405"/>
      <c r="G27" s="406"/>
      <c r="H27" s="407"/>
      <c r="I27" s="407"/>
      <c r="J27" s="407"/>
      <c r="K27" s="408"/>
      <c r="L27" s="404"/>
      <c r="M27" s="409"/>
      <c r="N27" s="409"/>
      <c r="O27" s="410"/>
      <c r="P27" s="392"/>
      <c r="Q27" s="393"/>
      <c r="R27" s="393"/>
      <c r="S27" s="393"/>
      <c r="T27" s="393"/>
      <c r="U27" s="393"/>
      <c r="V27" s="394"/>
      <c r="W27" s="392"/>
      <c r="X27" s="393"/>
      <c r="Y27" s="393"/>
      <c r="Z27" s="393"/>
      <c r="AA27" s="393"/>
      <c r="AB27" s="393"/>
      <c r="AC27" s="394"/>
      <c r="AD27" s="392"/>
      <c r="AE27" s="393"/>
      <c r="AF27" s="393"/>
      <c r="AG27" s="393"/>
      <c r="AH27" s="393"/>
      <c r="AI27" s="393"/>
      <c r="AJ27" s="394"/>
      <c r="AK27" s="392"/>
      <c r="AL27" s="393"/>
      <c r="AM27" s="393"/>
      <c r="AN27" s="393"/>
      <c r="AO27" s="393"/>
      <c r="AP27" s="393"/>
      <c r="AQ27" s="394"/>
      <c r="AR27" s="392"/>
      <c r="AS27" s="393"/>
      <c r="AT27" s="394"/>
      <c r="AU27" s="411"/>
      <c r="AV27" s="412"/>
      <c r="AW27" s="413"/>
      <c r="AX27" s="414"/>
      <c r="AY27" s="415"/>
      <c r="AZ27" s="416"/>
      <c r="BA27" s="416"/>
      <c r="BB27" s="416"/>
      <c r="BC27" s="416"/>
      <c r="BD27" s="417"/>
    </row>
    <row r="28" spans="1:56" ht="39.950000000000003" customHeight="1" x14ac:dyDescent="0.15">
      <c r="A28" s="318"/>
      <c r="B28" s="382">
        <f t="shared" si="1"/>
        <v>17</v>
      </c>
      <c r="C28" s="402"/>
      <c r="D28" s="403"/>
      <c r="E28" s="404"/>
      <c r="F28" s="405"/>
      <c r="G28" s="406"/>
      <c r="H28" s="407"/>
      <c r="I28" s="407"/>
      <c r="J28" s="407"/>
      <c r="K28" s="408"/>
      <c r="L28" s="404"/>
      <c r="M28" s="409"/>
      <c r="N28" s="409"/>
      <c r="O28" s="410"/>
      <c r="P28" s="392"/>
      <c r="Q28" s="393"/>
      <c r="R28" s="393"/>
      <c r="S28" s="393"/>
      <c r="T28" s="393"/>
      <c r="U28" s="393"/>
      <c r="V28" s="394"/>
      <c r="W28" s="392"/>
      <c r="X28" s="393"/>
      <c r="Y28" s="393"/>
      <c r="Z28" s="393"/>
      <c r="AA28" s="393"/>
      <c r="AB28" s="393"/>
      <c r="AC28" s="394"/>
      <c r="AD28" s="392"/>
      <c r="AE28" s="393"/>
      <c r="AF28" s="393"/>
      <c r="AG28" s="393"/>
      <c r="AH28" s="393"/>
      <c r="AI28" s="393"/>
      <c r="AJ28" s="394"/>
      <c r="AK28" s="392"/>
      <c r="AL28" s="393"/>
      <c r="AM28" s="393"/>
      <c r="AN28" s="393"/>
      <c r="AO28" s="393"/>
      <c r="AP28" s="393"/>
      <c r="AQ28" s="394"/>
      <c r="AR28" s="392"/>
      <c r="AS28" s="393"/>
      <c r="AT28" s="394"/>
      <c r="AU28" s="411"/>
      <c r="AV28" s="412"/>
      <c r="AW28" s="413"/>
      <c r="AX28" s="414"/>
      <c r="AY28" s="415"/>
      <c r="AZ28" s="416"/>
      <c r="BA28" s="416"/>
      <c r="BB28" s="416"/>
      <c r="BC28" s="416"/>
      <c r="BD28" s="417"/>
    </row>
    <row r="29" spans="1:56" ht="39.950000000000003" customHeight="1" x14ac:dyDescent="0.15">
      <c r="A29" s="318"/>
      <c r="B29" s="382">
        <f t="shared" si="1"/>
        <v>18</v>
      </c>
      <c r="C29" s="402"/>
      <c r="D29" s="403"/>
      <c r="E29" s="404"/>
      <c r="F29" s="405"/>
      <c r="G29" s="406"/>
      <c r="H29" s="407"/>
      <c r="I29" s="407"/>
      <c r="J29" s="407"/>
      <c r="K29" s="408"/>
      <c r="L29" s="404"/>
      <c r="M29" s="409"/>
      <c r="N29" s="409"/>
      <c r="O29" s="410"/>
      <c r="P29" s="392"/>
      <c r="Q29" s="393"/>
      <c r="R29" s="393"/>
      <c r="S29" s="393"/>
      <c r="T29" s="393"/>
      <c r="U29" s="393"/>
      <c r="V29" s="394"/>
      <c r="W29" s="392"/>
      <c r="X29" s="393"/>
      <c r="Y29" s="393"/>
      <c r="Z29" s="393"/>
      <c r="AA29" s="393"/>
      <c r="AB29" s="393"/>
      <c r="AC29" s="394"/>
      <c r="AD29" s="392"/>
      <c r="AE29" s="393"/>
      <c r="AF29" s="393"/>
      <c r="AG29" s="393"/>
      <c r="AH29" s="393"/>
      <c r="AI29" s="393"/>
      <c r="AJ29" s="394"/>
      <c r="AK29" s="392"/>
      <c r="AL29" s="393"/>
      <c r="AM29" s="393"/>
      <c r="AN29" s="393"/>
      <c r="AO29" s="393"/>
      <c r="AP29" s="393"/>
      <c r="AQ29" s="394"/>
      <c r="AR29" s="392"/>
      <c r="AS29" s="393"/>
      <c r="AT29" s="394"/>
      <c r="AU29" s="411"/>
      <c r="AV29" s="412"/>
      <c r="AW29" s="413"/>
      <c r="AX29" s="414"/>
      <c r="AY29" s="415"/>
      <c r="AZ29" s="416"/>
      <c r="BA29" s="416"/>
      <c r="BB29" s="416"/>
      <c r="BC29" s="416"/>
      <c r="BD29" s="417"/>
    </row>
    <row r="30" spans="1:56" ht="39.950000000000003" customHeight="1" x14ac:dyDescent="0.15">
      <c r="A30" s="318"/>
      <c r="B30" s="382">
        <f t="shared" si="1"/>
        <v>19</v>
      </c>
      <c r="C30" s="402"/>
      <c r="D30" s="403"/>
      <c r="E30" s="404"/>
      <c r="F30" s="405"/>
      <c r="G30" s="406"/>
      <c r="H30" s="407"/>
      <c r="I30" s="407"/>
      <c r="J30" s="407"/>
      <c r="K30" s="408"/>
      <c r="L30" s="404"/>
      <c r="M30" s="409"/>
      <c r="N30" s="409"/>
      <c r="O30" s="410"/>
      <c r="P30" s="392"/>
      <c r="Q30" s="393"/>
      <c r="R30" s="393"/>
      <c r="S30" s="393"/>
      <c r="T30" s="393"/>
      <c r="U30" s="393"/>
      <c r="V30" s="394"/>
      <c r="W30" s="392"/>
      <c r="X30" s="393"/>
      <c r="Y30" s="393"/>
      <c r="Z30" s="393"/>
      <c r="AA30" s="393"/>
      <c r="AB30" s="393"/>
      <c r="AC30" s="394"/>
      <c r="AD30" s="392"/>
      <c r="AE30" s="393"/>
      <c r="AF30" s="393"/>
      <c r="AG30" s="393"/>
      <c r="AH30" s="393"/>
      <c r="AI30" s="393"/>
      <c r="AJ30" s="394"/>
      <c r="AK30" s="392"/>
      <c r="AL30" s="393"/>
      <c r="AM30" s="393"/>
      <c r="AN30" s="393"/>
      <c r="AO30" s="393"/>
      <c r="AP30" s="393"/>
      <c r="AQ30" s="394"/>
      <c r="AR30" s="392"/>
      <c r="AS30" s="393"/>
      <c r="AT30" s="394"/>
      <c r="AU30" s="411"/>
      <c r="AV30" s="412"/>
      <c r="AW30" s="413"/>
      <c r="AX30" s="414"/>
      <c r="AY30" s="415"/>
      <c r="AZ30" s="416"/>
      <c r="BA30" s="416"/>
      <c r="BB30" s="416"/>
      <c r="BC30" s="416"/>
      <c r="BD30" s="417"/>
    </row>
    <row r="31" spans="1:56" ht="39.950000000000003" customHeight="1" x14ac:dyDescent="0.15">
      <c r="A31" s="318"/>
      <c r="B31" s="382">
        <f t="shared" si="1"/>
        <v>20</v>
      </c>
      <c r="C31" s="402"/>
      <c r="D31" s="403"/>
      <c r="E31" s="404"/>
      <c r="F31" s="405"/>
      <c r="G31" s="406"/>
      <c r="H31" s="407"/>
      <c r="I31" s="407"/>
      <c r="J31" s="407"/>
      <c r="K31" s="408"/>
      <c r="L31" s="404"/>
      <c r="M31" s="409"/>
      <c r="N31" s="409"/>
      <c r="O31" s="410"/>
      <c r="P31" s="392"/>
      <c r="Q31" s="393"/>
      <c r="R31" s="393"/>
      <c r="S31" s="393"/>
      <c r="T31" s="393"/>
      <c r="U31" s="393"/>
      <c r="V31" s="394"/>
      <c r="W31" s="392"/>
      <c r="X31" s="393"/>
      <c r="Y31" s="393"/>
      <c r="Z31" s="393"/>
      <c r="AA31" s="393"/>
      <c r="AB31" s="393"/>
      <c r="AC31" s="394"/>
      <c r="AD31" s="392"/>
      <c r="AE31" s="393"/>
      <c r="AF31" s="393"/>
      <c r="AG31" s="393"/>
      <c r="AH31" s="393"/>
      <c r="AI31" s="393"/>
      <c r="AJ31" s="394"/>
      <c r="AK31" s="392"/>
      <c r="AL31" s="393"/>
      <c r="AM31" s="393"/>
      <c r="AN31" s="393"/>
      <c r="AO31" s="393"/>
      <c r="AP31" s="393"/>
      <c r="AQ31" s="394"/>
      <c r="AR31" s="392"/>
      <c r="AS31" s="393"/>
      <c r="AT31" s="394"/>
      <c r="AU31" s="411"/>
      <c r="AV31" s="412"/>
      <c r="AW31" s="413"/>
      <c r="AX31" s="414"/>
      <c r="AY31" s="415"/>
      <c r="AZ31" s="416"/>
      <c r="BA31" s="416"/>
      <c r="BB31" s="416"/>
      <c r="BC31" s="416"/>
      <c r="BD31" s="417"/>
    </row>
    <row r="32" spans="1:56" ht="39.950000000000003" customHeight="1" x14ac:dyDescent="0.15">
      <c r="A32" s="318"/>
      <c r="B32" s="382">
        <f t="shared" si="1"/>
        <v>21</v>
      </c>
      <c r="C32" s="402"/>
      <c r="D32" s="403"/>
      <c r="E32" s="404"/>
      <c r="F32" s="405"/>
      <c r="G32" s="406"/>
      <c r="H32" s="407"/>
      <c r="I32" s="407"/>
      <c r="J32" s="407"/>
      <c r="K32" s="408"/>
      <c r="L32" s="404"/>
      <c r="M32" s="409"/>
      <c r="N32" s="409"/>
      <c r="O32" s="410"/>
      <c r="P32" s="392"/>
      <c r="Q32" s="393"/>
      <c r="R32" s="393"/>
      <c r="S32" s="393"/>
      <c r="T32" s="393"/>
      <c r="U32" s="393"/>
      <c r="V32" s="394"/>
      <c r="W32" s="392"/>
      <c r="X32" s="393"/>
      <c r="Y32" s="393"/>
      <c r="Z32" s="393"/>
      <c r="AA32" s="393"/>
      <c r="AB32" s="393"/>
      <c r="AC32" s="394"/>
      <c r="AD32" s="392"/>
      <c r="AE32" s="393"/>
      <c r="AF32" s="393"/>
      <c r="AG32" s="393"/>
      <c r="AH32" s="393"/>
      <c r="AI32" s="393"/>
      <c r="AJ32" s="394"/>
      <c r="AK32" s="392"/>
      <c r="AL32" s="393"/>
      <c r="AM32" s="393"/>
      <c r="AN32" s="393"/>
      <c r="AO32" s="393"/>
      <c r="AP32" s="393"/>
      <c r="AQ32" s="394"/>
      <c r="AR32" s="392"/>
      <c r="AS32" s="393"/>
      <c r="AT32" s="394"/>
      <c r="AU32" s="411"/>
      <c r="AV32" s="412"/>
      <c r="AW32" s="413"/>
      <c r="AX32" s="414"/>
      <c r="AY32" s="415"/>
      <c r="AZ32" s="416"/>
      <c r="BA32" s="416"/>
      <c r="BB32" s="416"/>
      <c r="BC32" s="416"/>
      <c r="BD32" s="417"/>
    </row>
    <row r="33" spans="1:58" ht="39.950000000000003" customHeight="1" x14ac:dyDescent="0.15">
      <c r="A33" s="318"/>
      <c r="B33" s="382">
        <f t="shared" si="1"/>
        <v>22</v>
      </c>
      <c r="C33" s="402"/>
      <c r="D33" s="403"/>
      <c r="E33" s="404"/>
      <c r="F33" s="405"/>
      <c r="G33" s="406"/>
      <c r="H33" s="407"/>
      <c r="I33" s="407"/>
      <c r="J33" s="407"/>
      <c r="K33" s="408"/>
      <c r="L33" s="404"/>
      <c r="M33" s="409"/>
      <c r="N33" s="409"/>
      <c r="O33" s="410"/>
      <c r="P33" s="392"/>
      <c r="Q33" s="393"/>
      <c r="R33" s="393"/>
      <c r="S33" s="393"/>
      <c r="T33" s="393"/>
      <c r="U33" s="393"/>
      <c r="V33" s="394"/>
      <c r="W33" s="392"/>
      <c r="X33" s="393"/>
      <c r="Y33" s="393"/>
      <c r="Z33" s="393"/>
      <c r="AA33" s="393"/>
      <c r="AB33" s="393"/>
      <c r="AC33" s="394"/>
      <c r="AD33" s="392"/>
      <c r="AE33" s="393"/>
      <c r="AF33" s="393"/>
      <c r="AG33" s="393"/>
      <c r="AH33" s="393"/>
      <c r="AI33" s="393"/>
      <c r="AJ33" s="394"/>
      <c r="AK33" s="392"/>
      <c r="AL33" s="393"/>
      <c r="AM33" s="393"/>
      <c r="AN33" s="393"/>
      <c r="AO33" s="393"/>
      <c r="AP33" s="393"/>
      <c r="AQ33" s="394"/>
      <c r="AR33" s="392"/>
      <c r="AS33" s="393"/>
      <c r="AT33" s="394"/>
      <c r="AU33" s="411"/>
      <c r="AV33" s="412"/>
      <c r="AW33" s="413"/>
      <c r="AX33" s="414"/>
      <c r="AY33" s="415"/>
      <c r="AZ33" s="416"/>
      <c r="BA33" s="416"/>
      <c r="BB33" s="416"/>
      <c r="BC33" s="416"/>
      <c r="BD33" s="417"/>
    </row>
    <row r="34" spans="1:58" ht="39.950000000000003" customHeight="1" x14ac:dyDescent="0.15">
      <c r="A34" s="318"/>
      <c r="B34" s="382">
        <f t="shared" si="1"/>
        <v>23</v>
      </c>
      <c r="C34" s="402"/>
      <c r="D34" s="403"/>
      <c r="E34" s="404"/>
      <c r="F34" s="405"/>
      <c r="G34" s="406"/>
      <c r="H34" s="407"/>
      <c r="I34" s="407"/>
      <c r="J34" s="407"/>
      <c r="K34" s="408"/>
      <c r="L34" s="404"/>
      <c r="M34" s="409"/>
      <c r="N34" s="409"/>
      <c r="O34" s="410"/>
      <c r="P34" s="392"/>
      <c r="Q34" s="393"/>
      <c r="R34" s="393"/>
      <c r="S34" s="393"/>
      <c r="T34" s="393"/>
      <c r="U34" s="393"/>
      <c r="V34" s="394"/>
      <c r="W34" s="392"/>
      <c r="X34" s="393"/>
      <c r="Y34" s="393"/>
      <c r="Z34" s="393"/>
      <c r="AA34" s="393"/>
      <c r="AB34" s="393"/>
      <c r="AC34" s="394"/>
      <c r="AD34" s="392"/>
      <c r="AE34" s="393"/>
      <c r="AF34" s="393"/>
      <c r="AG34" s="393"/>
      <c r="AH34" s="393"/>
      <c r="AI34" s="393"/>
      <c r="AJ34" s="394"/>
      <c r="AK34" s="392"/>
      <c r="AL34" s="393"/>
      <c r="AM34" s="393"/>
      <c r="AN34" s="393"/>
      <c r="AO34" s="393"/>
      <c r="AP34" s="393"/>
      <c r="AQ34" s="394"/>
      <c r="AR34" s="392"/>
      <c r="AS34" s="393"/>
      <c r="AT34" s="394"/>
      <c r="AU34" s="411"/>
      <c r="AV34" s="412"/>
      <c r="AW34" s="413"/>
      <c r="AX34" s="414"/>
      <c r="AY34" s="415"/>
      <c r="AZ34" s="416"/>
      <c r="BA34" s="416"/>
      <c r="BB34" s="416"/>
      <c r="BC34" s="416"/>
      <c r="BD34" s="417"/>
    </row>
    <row r="35" spans="1:58" ht="39.950000000000003" customHeight="1" x14ac:dyDescent="0.15">
      <c r="A35" s="318"/>
      <c r="B35" s="382">
        <f t="shared" si="1"/>
        <v>24</v>
      </c>
      <c r="C35" s="402"/>
      <c r="D35" s="403"/>
      <c r="E35" s="404"/>
      <c r="F35" s="405"/>
      <c r="G35" s="406"/>
      <c r="H35" s="407"/>
      <c r="I35" s="407"/>
      <c r="J35" s="407"/>
      <c r="K35" s="408"/>
      <c r="L35" s="404"/>
      <c r="M35" s="409"/>
      <c r="N35" s="409"/>
      <c r="O35" s="410"/>
      <c r="P35" s="392"/>
      <c r="Q35" s="393"/>
      <c r="R35" s="393"/>
      <c r="S35" s="393"/>
      <c r="T35" s="393"/>
      <c r="U35" s="393"/>
      <c r="V35" s="394"/>
      <c r="W35" s="392"/>
      <c r="X35" s="393"/>
      <c r="Y35" s="393"/>
      <c r="Z35" s="393"/>
      <c r="AA35" s="393"/>
      <c r="AB35" s="393"/>
      <c r="AC35" s="394"/>
      <c r="AD35" s="392"/>
      <c r="AE35" s="393"/>
      <c r="AF35" s="393"/>
      <c r="AG35" s="393"/>
      <c r="AH35" s="393"/>
      <c r="AI35" s="393"/>
      <c r="AJ35" s="394"/>
      <c r="AK35" s="392"/>
      <c r="AL35" s="393"/>
      <c r="AM35" s="393"/>
      <c r="AN35" s="393"/>
      <c r="AO35" s="393"/>
      <c r="AP35" s="393"/>
      <c r="AQ35" s="394"/>
      <c r="AR35" s="392"/>
      <c r="AS35" s="393"/>
      <c r="AT35" s="394"/>
      <c r="AU35" s="411"/>
      <c r="AV35" s="412"/>
      <c r="AW35" s="413"/>
      <c r="AX35" s="414"/>
      <c r="AY35" s="415"/>
      <c r="AZ35" s="416"/>
      <c r="BA35" s="416"/>
      <c r="BB35" s="416"/>
      <c r="BC35" s="416"/>
      <c r="BD35" s="417"/>
    </row>
    <row r="36" spans="1:58" ht="39.950000000000003" customHeight="1" x14ac:dyDescent="0.15">
      <c r="A36" s="318"/>
      <c r="B36" s="382">
        <f t="shared" si="1"/>
        <v>25</v>
      </c>
      <c r="C36" s="402"/>
      <c r="D36" s="403"/>
      <c r="E36" s="404"/>
      <c r="F36" s="405"/>
      <c r="G36" s="406"/>
      <c r="H36" s="407"/>
      <c r="I36" s="407"/>
      <c r="J36" s="407"/>
      <c r="K36" s="408"/>
      <c r="L36" s="404"/>
      <c r="M36" s="409"/>
      <c r="N36" s="409"/>
      <c r="O36" s="410"/>
      <c r="P36" s="392"/>
      <c r="Q36" s="393"/>
      <c r="R36" s="393"/>
      <c r="S36" s="393"/>
      <c r="T36" s="393"/>
      <c r="U36" s="393"/>
      <c r="V36" s="394"/>
      <c r="W36" s="392"/>
      <c r="X36" s="393"/>
      <c r="Y36" s="393"/>
      <c r="Z36" s="393"/>
      <c r="AA36" s="393"/>
      <c r="AB36" s="393"/>
      <c r="AC36" s="394"/>
      <c r="AD36" s="392"/>
      <c r="AE36" s="393"/>
      <c r="AF36" s="393"/>
      <c r="AG36" s="393"/>
      <c r="AH36" s="393"/>
      <c r="AI36" s="393"/>
      <c r="AJ36" s="394"/>
      <c r="AK36" s="392"/>
      <c r="AL36" s="393"/>
      <c r="AM36" s="393"/>
      <c r="AN36" s="393"/>
      <c r="AO36" s="393"/>
      <c r="AP36" s="393"/>
      <c r="AQ36" s="394"/>
      <c r="AR36" s="392"/>
      <c r="AS36" s="393"/>
      <c r="AT36" s="394"/>
      <c r="AU36" s="411"/>
      <c r="AV36" s="412"/>
      <c r="AW36" s="413"/>
      <c r="AX36" s="414"/>
      <c r="AY36" s="415"/>
      <c r="AZ36" s="416"/>
      <c r="BA36" s="416"/>
      <c r="BB36" s="416"/>
      <c r="BC36" s="416"/>
      <c r="BD36" s="417"/>
    </row>
    <row r="37" spans="1:58" ht="39.950000000000003" customHeight="1" x14ac:dyDescent="0.15">
      <c r="A37" s="318"/>
      <c r="B37" s="382">
        <f t="shared" si="1"/>
        <v>26</v>
      </c>
      <c r="C37" s="383"/>
      <c r="D37" s="384"/>
      <c r="E37" s="385"/>
      <c r="F37" s="386"/>
      <c r="G37" s="387"/>
      <c r="H37" s="388"/>
      <c r="I37" s="388"/>
      <c r="J37" s="388"/>
      <c r="K37" s="389"/>
      <c r="L37" s="385"/>
      <c r="M37" s="390"/>
      <c r="N37" s="390"/>
      <c r="O37" s="391"/>
      <c r="P37" s="392"/>
      <c r="Q37" s="393"/>
      <c r="R37" s="393"/>
      <c r="S37" s="393"/>
      <c r="T37" s="393"/>
      <c r="U37" s="393"/>
      <c r="V37" s="394"/>
      <c r="W37" s="392"/>
      <c r="X37" s="393"/>
      <c r="Y37" s="393"/>
      <c r="Z37" s="393"/>
      <c r="AA37" s="393"/>
      <c r="AB37" s="393"/>
      <c r="AC37" s="394"/>
      <c r="AD37" s="392"/>
      <c r="AE37" s="393"/>
      <c r="AF37" s="393"/>
      <c r="AG37" s="393"/>
      <c r="AH37" s="393"/>
      <c r="AI37" s="393"/>
      <c r="AJ37" s="394"/>
      <c r="AK37" s="392"/>
      <c r="AL37" s="393"/>
      <c r="AM37" s="393"/>
      <c r="AN37" s="393"/>
      <c r="AO37" s="393"/>
      <c r="AP37" s="393"/>
      <c r="AQ37" s="394"/>
      <c r="AR37" s="392"/>
      <c r="AS37" s="393"/>
      <c r="AT37" s="394"/>
      <c r="AU37" s="395"/>
      <c r="AV37" s="396"/>
      <c r="AW37" s="397"/>
      <c r="AX37" s="398"/>
      <c r="AY37" s="399"/>
      <c r="AZ37" s="400"/>
      <c r="BA37" s="400"/>
      <c r="BB37" s="400"/>
      <c r="BC37" s="400"/>
      <c r="BD37" s="401"/>
    </row>
    <row r="38" spans="1:58" ht="39.950000000000003" customHeight="1" thickBot="1" x14ac:dyDescent="0.2">
      <c r="A38" s="318"/>
      <c r="B38" s="418">
        <f>B37+1</f>
        <v>27</v>
      </c>
      <c r="C38" s="419"/>
      <c r="D38" s="420"/>
      <c r="E38" s="421"/>
      <c r="F38" s="422"/>
      <c r="G38" s="423"/>
      <c r="H38" s="424"/>
      <c r="I38" s="424"/>
      <c r="J38" s="424"/>
      <c r="K38" s="425"/>
      <c r="L38" s="421"/>
      <c r="M38" s="426"/>
      <c r="N38" s="426"/>
      <c r="O38" s="427"/>
      <c r="P38" s="428"/>
      <c r="Q38" s="429"/>
      <c r="R38" s="429"/>
      <c r="S38" s="429"/>
      <c r="T38" s="429"/>
      <c r="U38" s="429"/>
      <c r="V38" s="430"/>
      <c r="W38" s="428"/>
      <c r="X38" s="429"/>
      <c r="Y38" s="429"/>
      <c r="Z38" s="429"/>
      <c r="AA38" s="429"/>
      <c r="AB38" s="429"/>
      <c r="AC38" s="430"/>
      <c r="AD38" s="428"/>
      <c r="AE38" s="429"/>
      <c r="AF38" s="429"/>
      <c r="AG38" s="429"/>
      <c r="AH38" s="429"/>
      <c r="AI38" s="429"/>
      <c r="AJ38" s="430"/>
      <c r="AK38" s="428"/>
      <c r="AL38" s="429"/>
      <c r="AM38" s="429"/>
      <c r="AN38" s="429"/>
      <c r="AO38" s="429"/>
      <c r="AP38" s="429"/>
      <c r="AQ38" s="430"/>
      <c r="AR38" s="428"/>
      <c r="AS38" s="429"/>
      <c r="AT38" s="430"/>
      <c r="AU38" s="431"/>
      <c r="AV38" s="432"/>
      <c r="AW38" s="433"/>
      <c r="AX38" s="434"/>
      <c r="AY38" s="435"/>
      <c r="AZ38" s="436"/>
      <c r="BA38" s="436"/>
      <c r="BB38" s="436"/>
      <c r="BC38" s="436"/>
      <c r="BD38" s="437"/>
    </row>
    <row r="39" spans="1:58" ht="20.25" customHeight="1" x14ac:dyDescent="0.15">
      <c r="A39" s="318"/>
      <c r="B39" s="318"/>
      <c r="C39" s="438"/>
      <c r="D39" s="439"/>
      <c r="E39" s="44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441"/>
      <c r="AD39" s="320"/>
      <c r="AE39" s="320"/>
      <c r="AF39" s="320"/>
      <c r="AG39" s="320"/>
      <c r="AH39" s="320"/>
      <c r="AI39" s="320"/>
      <c r="AJ39" s="320"/>
      <c r="AK39" s="320"/>
      <c r="AL39" s="320"/>
      <c r="AM39" s="320"/>
      <c r="AN39" s="320"/>
      <c r="AO39" s="320"/>
      <c r="AP39" s="320"/>
      <c r="AQ39" s="320"/>
      <c r="AR39" s="320"/>
      <c r="AS39" s="320"/>
      <c r="AT39" s="320"/>
      <c r="AU39" s="320"/>
      <c r="AV39" s="318"/>
      <c r="AW39" s="318"/>
      <c r="AX39" s="318"/>
      <c r="AY39" s="318"/>
      <c r="AZ39" s="318"/>
      <c r="BA39" s="318"/>
      <c r="BB39" s="318"/>
      <c r="BC39" s="318"/>
      <c r="BD39" s="318"/>
    </row>
    <row r="40" spans="1:58" ht="20.25" customHeight="1" x14ac:dyDescent="0.15">
      <c r="A40" s="318"/>
      <c r="B40" s="318"/>
      <c r="C40" s="438"/>
      <c r="D40" s="439"/>
      <c r="E40" s="44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441"/>
      <c r="AD40" s="320"/>
      <c r="AE40" s="320"/>
      <c r="AF40" s="320"/>
      <c r="AG40" s="320"/>
      <c r="AH40" s="320"/>
      <c r="AI40" s="320"/>
      <c r="AJ40" s="320"/>
      <c r="AK40" s="320"/>
      <c r="AL40" s="320"/>
      <c r="AM40" s="320"/>
      <c r="AN40" s="320"/>
      <c r="AO40" s="320"/>
      <c r="AP40" s="320"/>
      <c r="AQ40" s="320"/>
      <c r="AR40" s="320"/>
      <c r="AS40" s="320"/>
      <c r="AT40" s="320"/>
      <c r="AU40" s="320"/>
      <c r="AV40" s="318"/>
      <c r="AW40" s="318"/>
      <c r="AX40" s="318"/>
      <c r="AY40" s="318"/>
      <c r="AZ40" s="318"/>
      <c r="BA40" s="318"/>
      <c r="BB40" s="318"/>
      <c r="BC40" s="318"/>
      <c r="BD40" s="318"/>
    </row>
    <row r="41" spans="1:58" s="287" customFormat="1" ht="24.95" customHeight="1" x14ac:dyDescent="0.15">
      <c r="A41" s="442"/>
      <c r="B41" s="442" t="s">
        <v>363</v>
      </c>
      <c r="C41" s="443"/>
      <c r="D41" s="443"/>
      <c r="E41" s="442"/>
      <c r="F41" s="442"/>
      <c r="G41" s="442"/>
      <c r="H41" s="442"/>
      <c r="I41" s="442"/>
      <c r="J41" s="442"/>
      <c r="K41" s="442"/>
      <c r="L41" s="442"/>
      <c r="M41" s="442"/>
      <c r="N41" s="442"/>
      <c r="O41" s="442"/>
      <c r="P41" s="442"/>
      <c r="Q41" s="442"/>
      <c r="R41" s="442"/>
      <c r="S41" s="442"/>
      <c r="T41" s="442"/>
      <c r="U41" s="443"/>
      <c r="V41" s="442"/>
      <c r="W41" s="442"/>
      <c r="X41" s="442"/>
      <c r="Y41" s="442"/>
      <c r="Z41" s="442"/>
      <c r="AA41" s="442"/>
      <c r="AB41" s="442"/>
      <c r="AC41" s="442"/>
      <c r="AD41" s="442"/>
      <c r="AE41" s="442"/>
      <c r="AF41" s="442"/>
      <c r="AG41" s="442"/>
      <c r="AK41" s="444"/>
      <c r="AL41" s="445"/>
      <c r="AM41" s="445"/>
      <c r="AN41" s="442"/>
      <c r="AO41" s="442"/>
      <c r="AP41" s="442"/>
      <c r="AQ41" s="442"/>
      <c r="AR41" s="442"/>
      <c r="AS41" s="442"/>
      <c r="AT41" s="442"/>
      <c r="AU41" s="442"/>
      <c r="AV41" s="442"/>
      <c r="AW41" s="442"/>
      <c r="AX41" s="442"/>
      <c r="AY41" s="442"/>
      <c r="AZ41" s="442"/>
      <c r="BA41" s="442"/>
      <c r="BB41" s="442"/>
      <c r="BC41" s="442"/>
      <c r="BD41" s="442"/>
      <c r="BE41" s="442"/>
      <c r="BF41" s="445"/>
    </row>
    <row r="42" spans="1:58" s="287" customFormat="1" ht="24.95" customHeight="1" x14ac:dyDescent="0.15">
      <c r="A42" s="442"/>
      <c r="B42" s="442" t="s">
        <v>364</v>
      </c>
      <c r="C42" s="443"/>
      <c r="D42" s="443"/>
      <c r="E42" s="442"/>
      <c r="F42" s="442"/>
      <c r="G42" s="442"/>
      <c r="H42" s="442"/>
      <c r="I42" s="442"/>
      <c r="J42" s="442"/>
      <c r="K42" s="442"/>
      <c r="L42" s="442"/>
      <c r="M42" s="442"/>
      <c r="N42" s="442"/>
      <c r="O42" s="442"/>
      <c r="P42" s="442"/>
      <c r="Q42" s="442"/>
      <c r="R42" s="442"/>
      <c r="S42" s="442"/>
      <c r="T42" s="442"/>
      <c r="U42" s="443"/>
      <c r="V42" s="442"/>
      <c r="W42" s="442"/>
      <c r="X42" s="442"/>
      <c r="Y42" s="442"/>
      <c r="Z42" s="442"/>
      <c r="AA42" s="442"/>
      <c r="AB42" s="442"/>
      <c r="AC42" s="442"/>
      <c r="AD42" s="442"/>
      <c r="AE42" s="442"/>
      <c r="AF42" s="442"/>
      <c r="AG42" s="442"/>
      <c r="AK42" s="444"/>
      <c r="AL42" s="445"/>
      <c r="AM42" s="445"/>
      <c r="AN42" s="442"/>
      <c r="AO42" s="442"/>
      <c r="AP42" s="442"/>
      <c r="AQ42" s="442"/>
      <c r="AR42" s="442"/>
      <c r="AS42" s="442"/>
      <c r="AT42" s="442"/>
      <c r="AU42" s="442"/>
      <c r="AV42" s="442"/>
      <c r="AW42" s="442"/>
      <c r="AX42" s="442"/>
      <c r="AY42" s="442"/>
      <c r="AZ42" s="442"/>
      <c r="BA42" s="442"/>
      <c r="BB42" s="442"/>
      <c r="BC42" s="442"/>
      <c r="BD42" s="442"/>
      <c r="BE42" s="442"/>
      <c r="BF42" s="445"/>
    </row>
    <row r="43" spans="1:58" s="287" customFormat="1" ht="24.95" customHeight="1" x14ac:dyDescent="0.15">
      <c r="B43" s="287" t="s">
        <v>365</v>
      </c>
      <c r="C43" s="444"/>
      <c r="D43" s="444"/>
      <c r="E43" s="444"/>
      <c r="F43" s="444"/>
      <c r="G43" s="444"/>
      <c r="H43" s="444"/>
      <c r="I43" s="444"/>
      <c r="J43" s="444"/>
      <c r="K43" s="444"/>
      <c r="L43" s="444"/>
      <c r="M43" s="444"/>
      <c r="N43" s="444"/>
      <c r="O43" s="444"/>
      <c r="P43" s="444"/>
      <c r="Q43" s="444"/>
      <c r="R43" s="444"/>
      <c r="S43" s="444"/>
      <c r="T43" s="444"/>
      <c r="U43" s="445"/>
      <c r="V43" s="445"/>
      <c r="W43" s="444"/>
      <c r="X43" s="444"/>
      <c r="Y43" s="444"/>
      <c r="Z43" s="444"/>
      <c r="AA43" s="444"/>
      <c r="AB43" s="444"/>
      <c r="AC43" s="444"/>
      <c r="AD43" s="444"/>
      <c r="AE43" s="444"/>
      <c r="AF43" s="444"/>
      <c r="AG43" s="444"/>
      <c r="AH43" s="444"/>
      <c r="AI43" s="444"/>
      <c r="AJ43" s="444"/>
      <c r="AK43" s="444"/>
      <c r="AL43" s="445"/>
      <c r="AM43" s="445"/>
      <c r="AN43" s="442"/>
      <c r="AO43" s="442"/>
      <c r="AP43" s="442"/>
      <c r="AQ43" s="442"/>
      <c r="AR43" s="442"/>
      <c r="AS43" s="442"/>
      <c r="AT43" s="442"/>
      <c r="AU43" s="442"/>
      <c r="AV43" s="442"/>
      <c r="AW43" s="442"/>
      <c r="AX43" s="442"/>
      <c r="AY43" s="442"/>
      <c r="AZ43" s="442"/>
      <c r="BA43" s="442"/>
      <c r="BB43" s="442"/>
      <c r="BC43" s="442"/>
      <c r="BD43" s="442"/>
      <c r="BE43" s="442"/>
      <c r="BF43" s="445"/>
    </row>
    <row r="44" spans="1:58" s="287" customFormat="1" ht="24.95" customHeight="1" x14ac:dyDescent="0.15">
      <c r="B44" s="287" t="s">
        <v>366</v>
      </c>
    </row>
    <row r="45" spans="1:58" s="287" customFormat="1" ht="24.95" customHeight="1" x14ac:dyDescent="0.15">
      <c r="B45" s="287" t="s">
        <v>367</v>
      </c>
    </row>
    <row r="46" spans="1:58" s="287" customFormat="1" ht="24.95" customHeight="1" x14ac:dyDescent="0.15">
      <c r="B46" s="287" t="s">
        <v>368</v>
      </c>
    </row>
    <row r="47" spans="1:58" s="287" customFormat="1" ht="24.95" customHeight="1" x14ac:dyDescent="0.15">
      <c r="B47" s="287" t="s">
        <v>369</v>
      </c>
    </row>
    <row r="48" spans="1:58" s="287" customFormat="1" ht="24.95" customHeight="1" x14ac:dyDescent="0.15"/>
    <row r="49" spans="2:8" s="287" customFormat="1" ht="24.95" customHeight="1" x14ac:dyDescent="0.15">
      <c r="C49" s="446" t="s">
        <v>370</v>
      </c>
      <c r="D49" s="447" t="s">
        <v>371</v>
      </c>
      <c r="E49" s="447"/>
      <c r="F49" s="447"/>
      <c r="G49" s="447"/>
      <c r="H49" s="447"/>
    </row>
    <row r="50" spans="2:8" s="287" customFormat="1" ht="24.95" customHeight="1" x14ac:dyDescent="0.15">
      <c r="C50" s="448" t="s">
        <v>372</v>
      </c>
      <c r="D50" s="447" t="s">
        <v>373</v>
      </c>
      <c r="E50" s="447"/>
      <c r="F50" s="447"/>
      <c r="G50" s="447"/>
      <c r="H50" s="447"/>
    </row>
    <row r="51" spans="2:8" s="287" customFormat="1" ht="24.95" customHeight="1" x14ac:dyDescent="0.15">
      <c r="C51" s="448" t="s">
        <v>374</v>
      </c>
      <c r="D51" s="447" t="s">
        <v>375</v>
      </c>
      <c r="E51" s="447"/>
      <c r="F51" s="447"/>
      <c r="G51" s="447"/>
      <c r="H51" s="447"/>
    </row>
    <row r="52" spans="2:8" s="287" customFormat="1" ht="24.95" customHeight="1" x14ac:dyDescent="0.15">
      <c r="C52" s="448" t="s">
        <v>376</v>
      </c>
      <c r="D52" s="447" t="s">
        <v>377</v>
      </c>
      <c r="E52" s="447"/>
      <c r="F52" s="447"/>
      <c r="G52" s="447"/>
      <c r="H52" s="447"/>
    </row>
    <row r="53" spans="2:8" s="287" customFormat="1" ht="24.95" customHeight="1" x14ac:dyDescent="0.15">
      <c r="C53" s="448" t="s">
        <v>378</v>
      </c>
      <c r="D53" s="447" t="s">
        <v>379</v>
      </c>
      <c r="E53" s="447"/>
      <c r="F53" s="447"/>
      <c r="G53" s="447"/>
      <c r="H53" s="447"/>
    </row>
    <row r="54" spans="2:8" s="287" customFormat="1" ht="24.95" customHeight="1" x14ac:dyDescent="0.15"/>
    <row r="55" spans="2:8" s="287" customFormat="1" ht="24.95" customHeight="1" x14ac:dyDescent="0.15">
      <c r="C55" s="287" t="s">
        <v>380</v>
      </c>
    </row>
    <row r="56" spans="2:8" s="287" customFormat="1" ht="24.95" customHeight="1" x14ac:dyDescent="0.15">
      <c r="C56" s="287" t="s">
        <v>381</v>
      </c>
    </row>
    <row r="57" spans="2:8" s="287" customFormat="1" ht="24.95" customHeight="1" x14ac:dyDescent="0.15">
      <c r="C57" s="287" t="s">
        <v>382</v>
      </c>
    </row>
    <row r="58" spans="2:8" s="287" customFormat="1" ht="24.95" customHeight="1" x14ac:dyDescent="0.15"/>
    <row r="59" spans="2:8" s="287" customFormat="1" ht="24.95" customHeight="1" x14ac:dyDescent="0.15">
      <c r="B59" s="287" t="s">
        <v>383</v>
      </c>
    </row>
    <row r="60" spans="2:8" s="287" customFormat="1" ht="24.95" customHeight="1" x14ac:dyDescent="0.15">
      <c r="B60" s="287" t="s">
        <v>384</v>
      </c>
    </row>
    <row r="61" spans="2:8" s="287" customFormat="1" ht="24.95" customHeight="1" x14ac:dyDescent="0.15">
      <c r="B61" s="287" t="s">
        <v>385</v>
      </c>
    </row>
    <row r="62" spans="2:8" s="287" customFormat="1" ht="24.95" customHeight="1" x14ac:dyDescent="0.15">
      <c r="B62" s="287" t="s">
        <v>386</v>
      </c>
    </row>
    <row r="63" spans="2:8" s="287" customFormat="1" ht="24.95" customHeight="1" x14ac:dyDescent="0.15">
      <c r="B63" s="287" t="s">
        <v>387</v>
      </c>
    </row>
    <row r="64" spans="2:8" s="287" customFormat="1" ht="24.95" customHeight="1" x14ac:dyDescent="0.15">
      <c r="B64" s="287" t="s">
        <v>388</v>
      </c>
    </row>
    <row r="65" spans="2:2" s="287" customFormat="1" ht="24.95" customHeight="1" x14ac:dyDescent="0.15">
      <c r="B65" s="287" t="s">
        <v>389</v>
      </c>
    </row>
    <row r="66" spans="2:2" s="287" customFormat="1" ht="24.95" customHeight="1" x14ac:dyDescent="0.15">
      <c r="B66" s="287" t="s">
        <v>390</v>
      </c>
    </row>
    <row r="67" spans="2:2" s="287" customFormat="1" ht="24.95" customHeight="1" x14ac:dyDescent="0.15">
      <c r="B67" s="287" t="s">
        <v>391</v>
      </c>
    </row>
    <row r="68" spans="2:2" s="287" customFormat="1" ht="24.95" customHeight="1" x14ac:dyDescent="0.15">
      <c r="B68" s="287" t="s">
        <v>392</v>
      </c>
    </row>
    <row r="69" spans="2:2" s="287" customFormat="1" ht="24.95" customHeight="1" x14ac:dyDescent="0.15">
      <c r="B69" s="287" t="s">
        <v>393</v>
      </c>
    </row>
    <row r="70" spans="2:2" s="287" customFormat="1" ht="24.95" customHeight="1" x14ac:dyDescent="0.15">
      <c r="B70" s="287" t="s">
        <v>394</v>
      </c>
    </row>
    <row r="71" spans="2:2" s="287" customFormat="1" ht="24.95" customHeight="1" x14ac:dyDescent="0.15">
      <c r="B71" s="449" t="s">
        <v>395</v>
      </c>
    </row>
    <row r="72" spans="2:2" s="287" customFormat="1" ht="24.95" customHeight="1" x14ac:dyDescent="0.15">
      <c r="B72" s="449" t="s">
        <v>396</v>
      </c>
    </row>
    <row r="73" spans="2:2" ht="24.95" customHeight="1" x14ac:dyDescent="0.15">
      <c r="B73" s="287" t="s">
        <v>397</v>
      </c>
    </row>
  </sheetData>
  <mergeCells count="147">
    <mergeCell ref="D52:H52"/>
    <mergeCell ref="D53:H53"/>
    <mergeCell ref="AW38:AX38"/>
    <mergeCell ref="AY38:BD38"/>
    <mergeCell ref="D49:H49"/>
    <mergeCell ref="D50:H50"/>
    <mergeCell ref="D51:H51"/>
    <mergeCell ref="C38:D38"/>
    <mergeCell ref="E38:F38"/>
    <mergeCell ref="G38:K38"/>
    <mergeCell ref="L38:O38"/>
    <mergeCell ref="AU38:AV38"/>
    <mergeCell ref="AW26:AX26"/>
    <mergeCell ref="AY26:BD26"/>
    <mergeCell ref="C37:D37"/>
    <mergeCell ref="E37:F37"/>
    <mergeCell ref="G37:K37"/>
    <mergeCell ref="L37:O37"/>
    <mergeCell ref="AU37:AV37"/>
    <mergeCell ref="AW37:AX37"/>
    <mergeCell ref="AY37:BD37"/>
    <mergeCell ref="C26:D26"/>
    <mergeCell ref="E26:F26"/>
    <mergeCell ref="G26:K26"/>
    <mergeCell ref="L26:O26"/>
    <mergeCell ref="AU26:AV26"/>
    <mergeCell ref="AW24:AX24"/>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2:AX22"/>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0:AX20"/>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18:AX18"/>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6:AX16"/>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4:AX14"/>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U12:AV12"/>
    <mergeCell ref="AW12:AX12"/>
    <mergeCell ref="AY12:BD12"/>
    <mergeCell ref="C13:D13"/>
    <mergeCell ref="E13:F13"/>
    <mergeCell ref="G13:K13"/>
    <mergeCell ref="L13:O13"/>
    <mergeCell ref="AU13:AV13"/>
    <mergeCell ref="AW13:AX13"/>
    <mergeCell ref="AY13:BD13"/>
    <mergeCell ref="AK8:AQ8"/>
    <mergeCell ref="AR8:AT8"/>
    <mergeCell ref="C12:D12"/>
    <mergeCell ref="E12:F12"/>
    <mergeCell ref="G12:K12"/>
    <mergeCell ref="L12:O12"/>
    <mergeCell ref="AZ3:BC3"/>
    <mergeCell ref="AZ4:BC4"/>
    <mergeCell ref="AV5:AW5"/>
    <mergeCell ref="AZ5:BA5"/>
    <mergeCell ref="B7:B11"/>
    <mergeCell ref="C7:D11"/>
    <mergeCell ref="E7:F11"/>
    <mergeCell ref="G7:K11"/>
    <mergeCell ref="L7:O11"/>
    <mergeCell ref="P7:AT7"/>
    <mergeCell ref="AU7:AV11"/>
    <mergeCell ref="AW7:AX11"/>
    <mergeCell ref="AY7:BD11"/>
    <mergeCell ref="P8:V8"/>
    <mergeCell ref="W8:AC8"/>
    <mergeCell ref="AD8:AJ8"/>
    <mergeCell ref="AM1:BA1"/>
    <mergeCell ref="U2:V2"/>
    <mergeCell ref="X2:Y2"/>
    <mergeCell ref="AB2:AC2"/>
    <mergeCell ref="AM2:BA2"/>
  </mergeCells>
  <phoneticPr fontId="2"/>
  <conditionalFormatting sqref="AU12:AX38">
    <cfRule type="expression" dxfId="0"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ageMargins left="0.70866141732283472" right="0.70866141732283472" top="0.74803149606299213" bottom="0.74803149606299213" header="0.31496062992125984" footer="0.31496062992125984"/>
  <pageSetup paperSize="9" scale="40" fitToHeight="0" orientation="landscape" horizontalDpi="300" verticalDpi="300" r:id="rId1"/>
  <headerFooter>
    <oddFooter>&amp;C&amp;12&amp;A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activeCell="F15" sqref="F15"/>
    </sheetView>
  </sheetViews>
  <sheetFormatPr defaultRowHeight="13.5" x14ac:dyDescent="0.15"/>
  <cols>
    <col min="1" max="1" width="1.625" style="118" customWidth="1"/>
    <col min="2" max="2" width="3.625" style="118" customWidth="1"/>
    <col min="3" max="3" width="12.625" style="118" customWidth="1"/>
    <col min="4" max="4" width="6.875" style="118" customWidth="1"/>
    <col min="5" max="5" width="10.625" style="118" customWidth="1"/>
    <col min="6" max="6" width="9.25" style="118" customWidth="1"/>
    <col min="7" max="7" width="7" style="118" customWidth="1"/>
    <col min="8" max="9" width="8.375" style="118" customWidth="1"/>
    <col min="10" max="10" width="6.75" style="118" customWidth="1"/>
    <col min="11" max="11" width="8.375" style="118" customWidth="1"/>
    <col min="12" max="12" width="4.625" style="118" customWidth="1"/>
    <col min="13" max="13" width="1.75" style="118" customWidth="1"/>
    <col min="14" max="16384" width="9" style="118"/>
  </cols>
  <sheetData>
    <row r="1" spans="1:12" x14ac:dyDescent="0.15">
      <c r="A1" s="116"/>
      <c r="B1" s="116" t="s">
        <v>325</v>
      </c>
      <c r="C1" s="117"/>
    </row>
    <row r="2" spans="1:12" ht="7.5" customHeight="1" x14ac:dyDescent="0.15">
      <c r="A2" s="116"/>
      <c r="B2" s="116"/>
      <c r="C2" s="117"/>
    </row>
    <row r="3" spans="1:12" ht="15" customHeight="1" x14ac:dyDescent="0.15">
      <c r="A3" s="116"/>
      <c r="B3" s="119" t="s">
        <v>174</v>
      </c>
      <c r="C3" s="119"/>
    </row>
    <row r="4" spans="1:12" x14ac:dyDescent="0.15">
      <c r="A4" s="116"/>
      <c r="B4" s="116"/>
      <c r="C4" s="117"/>
      <c r="E4" s="118" t="s">
        <v>287</v>
      </c>
    </row>
    <row r="5" spans="1:12" ht="6.75" customHeight="1" x14ac:dyDescent="0.15">
      <c r="A5" s="116"/>
      <c r="B5" s="116"/>
      <c r="C5" s="117"/>
    </row>
    <row r="6" spans="1:12" ht="16.5" customHeight="1" x14ac:dyDescent="0.15">
      <c r="B6" s="119" t="s">
        <v>320</v>
      </c>
      <c r="C6" s="119"/>
    </row>
    <row r="7" spans="1:12" ht="45" customHeight="1" x14ac:dyDescent="0.15">
      <c r="A7" s="120"/>
      <c r="B7" s="232"/>
      <c r="C7" s="232"/>
      <c r="D7" s="234" t="s">
        <v>288</v>
      </c>
      <c r="E7" s="235"/>
      <c r="F7" s="121" t="s">
        <v>289</v>
      </c>
      <c r="G7" s="236" t="s">
        <v>290</v>
      </c>
      <c r="H7" s="237"/>
      <c r="I7" s="143" t="s">
        <v>291</v>
      </c>
      <c r="J7" s="121" t="s">
        <v>292</v>
      </c>
      <c r="K7" s="238" t="s">
        <v>127</v>
      </c>
      <c r="L7" s="239"/>
    </row>
    <row r="8" spans="1:12" ht="41.25" customHeight="1" x14ac:dyDescent="0.15">
      <c r="A8" s="120"/>
      <c r="B8" s="233"/>
      <c r="C8" s="233"/>
      <c r="D8" s="122" t="s">
        <v>293</v>
      </c>
      <c r="E8" s="123" t="s">
        <v>294</v>
      </c>
      <c r="F8" s="122" t="s">
        <v>293</v>
      </c>
      <c r="G8" s="122" t="s">
        <v>293</v>
      </c>
      <c r="H8" s="123" t="s">
        <v>295</v>
      </c>
      <c r="I8" s="122" t="s">
        <v>293</v>
      </c>
      <c r="J8" s="122" t="s">
        <v>293</v>
      </c>
      <c r="K8" s="240"/>
      <c r="L8" s="241"/>
    </row>
    <row r="9" spans="1:12" ht="50.1" customHeight="1" x14ac:dyDescent="0.15">
      <c r="B9" s="124" t="s">
        <v>296</v>
      </c>
      <c r="C9" s="123" t="s">
        <v>327</v>
      </c>
      <c r="D9" s="125" t="s">
        <v>293</v>
      </c>
      <c r="E9" s="126"/>
      <c r="F9" s="127" t="s">
        <v>297</v>
      </c>
      <c r="G9" s="125" t="s">
        <v>293</v>
      </c>
      <c r="H9" s="128"/>
      <c r="I9" s="122" t="s">
        <v>293</v>
      </c>
      <c r="J9" s="129"/>
      <c r="K9" s="242"/>
      <c r="L9" s="243"/>
    </row>
    <row r="10" spans="1:12" ht="50.1" customHeight="1" x14ac:dyDescent="0.15">
      <c r="B10" s="124" t="s">
        <v>298</v>
      </c>
      <c r="C10" s="123" t="s">
        <v>299</v>
      </c>
      <c r="D10" s="125" t="s">
        <v>293</v>
      </c>
      <c r="E10" s="126"/>
      <c r="F10" s="127" t="s">
        <v>297</v>
      </c>
      <c r="G10" s="125" t="s">
        <v>293</v>
      </c>
      <c r="H10" s="128"/>
      <c r="I10" s="122" t="s">
        <v>293</v>
      </c>
      <c r="J10" s="129"/>
      <c r="K10" s="242"/>
      <c r="L10" s="243"/>
    </row>
    <row r="11" spans="1:12" ht="50.1" customHeight="1" x14ac:dyDescent="0.15">
      <c r="B11" s="124" t="s">
        <v>300</v>
      </c>
      <c r="C11" s="123" t="s">
        <v>301</v>
      </c>
      <c r="D11" s="125" t="s">
        <v>293</v>
      </c>
      <c r="E11" s="126"/>
      <c r="F11" s="125" t="s">
        <v>293</v>
      </c>
      <c r="G11" s="125" t="s">
        <v>293</v>
      </c>
      <c r="H11" s="130"/>
      <c r="I11" s="122" t="s">
        <v>293</v>
      </c>
      <c r="J11" s="125" t="s">
        <v>293</v>
      </c>
      <c r="K11" s="242"/>
      <c r="L11" s="243"/>
    </row>
    <row r="12" spans="1:12" ht="50.1" customHeight="1" x14ac:dyDescent="0.15">
      <c r="B12" s="124" t="s">
        <v>302</v>
      </c>
      <c r="C12" s="123" t="s">
        <v>303</v>
      </c>
      <c r="D12" s="125" t="s">
        <v>293</v>
      </c>
      <c r="E12" s="126"/>
      <c r="F12" s="127" t="s">
        <v>297</v>
      </c>
      <c r="G12" s="125" t="s">
        <v>293</v>
      </c>
      <c r="H12" s="128"/>
      <c r="I12" s="122" t="s">
        <v>293</v>
      </c>
      <c r="J12" s="125" t="s">
        <v>293</v>
      </c>
      <c r="K12" s="242"/>
      <c r="L12" s="243"/>
    </row>
    <row r="13" spans="1:12" ht="50.1" customHeight="1" x14ac:dyDescent="0.15">
      <c r="B13" s="124" t="s">
        <v>304</v>
      </c>
      <c r="C13" s="123" t="s">
        <v>321</v>
      </c>
      <c r="D13" s="131"/>
      <c r="E13" s="132"/>
      <c r="F13" s="125" t="s">
        <v>293</v>
      </c>
      <c r="G13" s="125" t="s">
        <v>293</v>
      </c>
      <c r="H13" s="128"/>
      <c r="I13" s="133"/>
      <c r="J13" s="125" t="s">
        <v>293</v>
      </c>
      <c r="K13" s="242"/>
      <c r="L13" s="243"/>
    </row>
    <row r="14" spans="1:12" ht="50.1" customHeight="1" x14ac:dyDescent="0.15">
      <c r="B14" s="124" t="s">
        <v>305</v>
      </c>
      <c r="C14" s="123" t="s">
        <v>306</v>
      </c>
      <c r="D14" s="125" t="s">
        <v>293</v>
      </c>
      <c r="E14" s="126"/>
      <c r="F14" s="125" t="s">
        <v>293</v>
      </c>
      <c r="G14" s="125" t="s">
        <v>293</v>
      </c>
      <c r="H14" s="128"/>
      <c r="I14" s="134" t="s">
        <v>307</v>
      </c>
      <c r="J14" s="131"/>
      <c r="K14" s="242"/>
      <c r="L14" s="243"/>
    </row>
    <row r="15" spans="1:12" ht="23.25" customHeight="1" x14ac:dyDescent="0.15">
      <c r="C15" s="135" t="s">
        <v>308</v>
      </c>
    </row>
    <row r="16" spans="1:12" ht="18.75" customHeight="1" x14ac:dyDescent="0.15">
      <c r="C16" s="244" t="s">
        <v>322</v>
      </c>
      <c r="D16" s="245"/>
      <c r="E16" s="245"/>
      <c r="F16" s="245"/>
      <c r="G16" s="245"/>
      <c r="H16" s="245"/>
      <c r="I16" s="245"/>
      <c r="J16" s="245"/>
      <c r="K16" s="245"/>
      <c r="L16" s="245"/>
    </row>
    <row r="17" spans="2:12" ht="7.5" customHeight="1" x14ac:dyDescent="0.15">
      <c r="C17" s="136"/>
      <c r="D17" s="137"/>
      <c r="E17" s="137"/>
      <c r="F17" s="137"/>
      <c r="G17" s="137"/>
      <c r="H17" s="137"/>
      <c r="I17" s="137"/>
      <c r="J17" s="137"/>
      <c r="K17" s="137"/>
      <c r="L17" s="137"/>
    </row>
    <row r="18" spans="2:12" ht="18" customHeight="1" x14ac:dyDescent="0.15">
      <c r="B18" s="119" t="s">
        <v>323</v>
      </c>
      <c r="C18" s="119"/>
    </row>
    <row r="19" spans="2:12" ht="28.5" customHeight="1" x14ac:dyDescent="0.15">
      <c r="B19" s="138"/>
      <c r="C19" s="246" t="s">
        <v>309</v>
      </c>
      <c r="D19" s="247"/>
      <c r="E19" s="139" t="s">
        <v>133</v>
      </c>
      <c r="F19" s="248" t="s">
        <v>310</v>
      </c>
      <c r="G19" s="249"/>
      <c r="H19" s="249"/>
      <c r="I19" s="250"/>
      <c r="J19" s="140" t="s">
        <v>311</v>
      </c>
      <c r="K19" s="251" t="s">
        <v>312</v>
      </c>
      <c r="L19" s="247"/>
    </row>
    <row r="20" spans="2:12" ht="28.5" customHeight="1" x14ac:dyDescent="0.15">
      <c r="B20" s="124" t="s">
        <v>296</v>
      </c>
      <c r="C20" s="246"/>
      <c r="D20" s="247"/>
      <c r="E20" s="139"/>
      <c r="F20" s="248"/>
      <c r="G20" s="252"/>
      <c r="H20" s="252"/>
      <c r="I20" s="243"/>
      <c r="J20" s="141"/>
      <c r="K20" s="251"/>
      <c r="L20" s="247"/>
    </row>
    <row r="21" spans="2:12" ht="28.5" customHeight="1" x14ac:dyDescent="0.15">
      <c r="B21" s="124" t="s">
        <v>298</v>
      </c>
      <c r="C21" s="246"/>
      <c r="D21" s="247"/>
      <c r="E21" s="139"/>
      <c r="F21" s="248"/>
      <c r="G21" s="252"/>
      <c r="H21" s="252"/>
      <c r="I21" s="243"/>
      <c r="J21" s="141"/>
      <c r="K21" s="251"/>
      <c r="L21" s="247"/>
    </row>
    <row r="22" spans="2:12" ht="28.5" customHeight="1" x14ac:dyDescent="0.15">
      <c r="B22" s="124" t="s">
        <v>300</v>
      </c>
      <c r="C22" s="253"/>
      <c r="D22" s="250"/>
      <c r="E22" s="139"/>
      <c r="F22" s="248"/>
      <c r="G22" s="252"/>
      <c r="H22" s="252"/>
      <c r="I22" s="243"/>
      <c r="J22" s="141"/>
      <c r="K22" s="254"/>
      <c r="L22" s="250"/>
    </row>
    <row r="23" spans="2:12" ht="28.5" customHeight="1" x14ac:dyDescent="0.15">
      <c r="B23" s="124" t="s">
        <v>302</v>
      </c>
      <c r="C23" s="246"/>
      <c r="D23" s="247"/>
      <c r="E23" s="139"/>
      <c r="F23" s="248"/>
      <c r="G23" s="252"/>
      <c r="H23" s="252"/>
      <c r="I23" s="243"/>
      <c r="J23" s="141"/>
      <c r="K23" s="251"/>
      <c r="L23" s="247"/>
    </row>
    <row r="24" spans="2:12" ht="28.5" customHeight="1" x14ac:dyDescent="0.15">
      <c r="B24" s="124" t="s">
        <v>304</v>
      </c>
      <c r="C24" s="246"/>
      <c r="D24" s="247"/>
      <c r="E24" s="139"/>
      <c r="F24" s="248"/>
      <c r="G24" s="252"/>
      <c r="H24" s="252"/>
      <c r="I24" s="243"/>
      <c r="J24" s="141"/>
      <c r="K24" s="251"/>
      <c r="L24" s="247"/>
    </row>
    <row r="25" spans="2:12" ht="28.5" customHeight="1" x14ac:dyDescent="0.15">
      <c r="B25" s="124" t="s">
        <v>305</v>
      </c>
      <c r="C25" s="246"/>
      <c r="D25" s="247"/>
      <c r="E25" s="139"/>
      <c r="F25" s="248"/>
      <c r="G25" s="252"/>
      <c r="H25" s="252"/>
      <c r="I25" s="243"/>
      <c r="J25" s="141"/>
      <c r="K25" s="251"/>
      <c r="L25" s="247"/>
    </row>
    <row r="27" spans="2:12" x14ac:dyDescent="0.15">
      <c r="B27" s="142" t="s">
        <v>324</v>
      </c>
    </row>
    <row r="28" spans="2:12" ht="28.5" customHeight="1" x14ac:dyDescent="0.15">
      <c r="B28" s="138"/>
      <c r="C28" s="246" t="s">
        <v>309</v>
      </c>
      <c r="D28" s="247"/>
      <c r="E28" s="139" t="s">
        <v>133</v>
      </c>
      <c r="F28" s="248" t="s">
        <v>310</v>
      </c>
      <c r="G28" s="249"/>
      <c r="H28" s="249"/>
      <c r="I28" s="250"/>
      <c r="J28" s="140" t="s">
        <v>311</v>
      </c>
      <c r="K28" s="251" t="s">
        <v>312</v>
      </c>
      <c r="L28" s="247"/>
    </row>
    <row r="29" spans="2:12" ht="26.25" customHeight="1" x14ac:dyDescent="0.15">
      <c r="B29" s="124" t="s">
        <v>296</v>
      </c>
      <c r="C29" s="246"/>
      <c r="D29" s="247"/>
      <c r="E29" s="139"/>
      <c r="F29" s="248"/>
      <c r="G29" s="252"/>
      <c r="H29" s="252"/>
      <c r="I29" s="243"/>
      <c r="J29" s="141"/>
      <c r="K29" s="251"/>
      <c r="L29" s="247"/>
    </row>
    <row r="30" spans="2:12" ht="27" customHeight="1" x14ac:dyDescent="0.15">
      <c r="B30" s="124" t="s">
        <v>298</v>
      </c>
      <c r="C30" s="246"/>
      <c r="D30" s="247"/>
      <c r="E30" s="139"/>
      <c r="F30" s="248"/>
      <c r="G30" s="252"/>
      <c r="H30" s="252"/>
      <c r="I30" s="243"/>
      <c r="J30" s="141"/>
      <c r="K30" s="251"/>
      <c r="L30" s="247"/>
    </row>
  </sheetData>
  <mergeCells count="42">
    <mergeCell ref="C30:D30"/>
    <mergeCell ref="F30:I30"/>
    <mergeCell ref="K30:L30"/>
    <mergeCell ref="C28:D28"/>
    <mergeCell ref="F28:I28"/>
    <mergeCell ref="K28:L28"/>
    <mergeCell ref="C29:D29"/>
    <mergeCell ref="F29:I29"/>
    <mergeCell ref="K29:L29"/>
    <mergeCell ref="C24:D24"/>
    <mergeCell ref="F24:I24"/>
    <mergeCell ref="K24:L24"/>
    <mergeCell ref="C25:D25"/>
    <mergeCell ref="F25:I25"/>
    <mergeCell ref="K25:L25"/>
    <mergeCell ref="C22:D22"/>
    <mergeCell ref="F22:I22"/>
    <mergeCell ref="K22:L22"/>
    <mergeCell ref="C23:D23"/>
    <mergeCell ref="F23:I23"/>
    <mergeCell ref="K23:L23"/>
    <mergeCell ref="C20:D20"/>
    <mergeCell ref="F20:I20"/>
    <mergeCell ref="K20:L20"/>
    <mergeCell ref="C21:D21"/>
    <mergeCell ref="F21:I21"/>
    <mergeCell ref="K21:L21"/>
    <mergeCell ref="K14:L14"/>
    <mergeCell ref="C16:L16"/>
    <mergeCell ref="C19:D19"/>
    <mergeCell ref="F19:I19"/>
    <mergeCell ref="K19:L19"/>
    <mergeCell ref="K9:L9"/>
    <mergeCell ref="K10:L10"/>
    <mergeCell ref="K11:L11"/>
    <mergeCell ref="K12:L12"/>
    <mergeCell ref="K13:L13"/>
    <mergeCell ref="B7:B8"/>
    <mergeCell ref="C7:C8"/>
    <mergeCell ref="D7:E7"/>
    <mergeCell ref="G7:H7"/>
    <mergeCell ref="K7:L8"/>
  </mergeCells>
  <phoneticPr fontId="2"/>
  <pageMargins left="0.70866141732283472" right="0.70866141732283472" top="0.55118110236220474" bottom="0.35433070866141736" header="0.11811023622047245" footer="0.11811023622047245"/>
  <pageSetup paperSize="9" orientation="portrait" horizontalDpi="300" verticalDpi="300" r:id="rId1"/>
  <headerFooter>
    <oddFooter>&amp;L
&amp;C&amp;A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100" workbookViewId="0">
      <selection activeCell="C4" sqref="C4"/>
    </sheetView>
  </sheetViews>
  <sheetFormatPr defaultRowHeight="18.95" customHeight="1" x14ac:dyDescent="0.15"/>
  <cols>
    <col min="1" max="1" width="3.25" customWidth="1"/>
    <col min="2" max="2" width="4" customWidth="1"/>
    <col min="4" max="4" width="8.125" customWidth="1"/>
    <col min="5" max="6" width="8" customWidth="1"/>
    <col min="7" max="7" width="8.25" customWidth="1"/>
    <col min="9" max="9" width="6.375" customWidth="1"/>
    <col min="10" max="10" width="8.75" customWidth="1"/>
    <col min="11" max="11" width="12.75" customWidth="1"/>
    <col min="12" max="12" width="9.5" customWidth="1"/>
  </cols>
  <sheetData>
    <row r="1" spans="1:12" ht="15" customHeight="1" x14ac:dyDescent="0.15">
      <c r="A1" s="107" t="s">
        <v>42</v>
      </c>
      <c r="B1" s="27" t="s">
        <v>137</v>
      </c>
      <c r="C1" s="27"/>
      <c r="D1" s="27"/>
      <c r="E1" s="27"/>
      <c r="F1" s="27"/>
      <c r="G1" s="27"/>
      <c r="H1" s="27"/>
      <c r="I1" s="27"/>
      <c r="J1" s="27"/>
      <c r="K1" s="27"/>
      <c r="L1" s="27"/>
    </row>
    <row r="2" spans="1:12" ht="15" customHeight="1" x14ac:dyDescent="0.15">
      <c r="A2" s="27"/>
      <c r="B2" s="89" t="s">
        <v>215</v>
      </c>
      <c r="C2" s="27" t="s">
        <v>175</v>
      </c>
      <c r="D2" s="27"/>
      <c r="E2" s="27"/>
      <c r="F2" s="27"/>
      <c r="G2" s="27"/>
      <c r="H2" s="27"/>
      <c r="I2" s="27"/>
      <c r="J2" s="27"/>
      <c r="K2" s="27"/>
      <c r="L2" s="27"/>
    </row>
    <row r="3" spans="1:12" ht="15" customHeight="1" x14ac:dyDescent="0.15">
      <c r="A3" s="27"/>
      <c r="B3" s="90"/>
      <c r="C3" s="27" t="s">
        <v>328</v>
      </c>
      <c r="D3" s="27"/>
      <c r="E3" s="27"/>
      <c r="F3" s="27"/>
      <c r="G3" s="27"/>
      <c r="H3" s="27"/>
      <c r="I3" s="27"/>
      <c r="J3" s="27"/>
      <c r="K3" s="27"/>
      <c r="L3" s="27"/>
    </row>
    <row r="4" spans="1:12" ht="15" customHeight="1" x14ac:dyDescent="0.15">
      <c r="A4" s="88"/>
      <c r="B4" s="27"/>
      <c r="C4" s="27"/>
      <c r="D4" s="27"/>
      <c r="E4" s="27"/>
      <c r="F4" s="27"/>
      <c r="G4" s="27"/>
      <c r="H4" s="27"/>
      <c r="I4" s="27"/>
      <c r="J4" s="27"/>
      <c r="K4" s="27"/>
      <c r="L4" s="27"/>
    </row>
    <row r="5" spans="1:12" ht="15" customHeight="1" x14ac:dyDescent="0.15">
      <c r="A5" s="27"/>
      <c r="B5" s="89" t="s">
        <v>216</v>
      </c>
      <c r="C5" s="27" t="s">
        <v>136</v>
      </c>
      <c r="D5" s="27"/>
      <c r="E5" s="27"/>
      <c r="F5" s="27"/>
      <c r="G5" s="27"/>
      <c r="H5" s="27"/>
      <c r="I5" s="27"/>
      <c r="J5" s="27"/>
      <c r="K5" s="27"/>
      <c r="L5" s="27"/>
    </row>
    <row r="6" spans="1:12" ht="15" customHeight="1" x14ac:dyDescent="0.15">
      <c r="A6" s="27"/>
      <c r="B6" s="89"/>
      <c r="C6" s="27" t="s">
        <v>217</v>
      </c>
      <c r="D6" s="27"/>
      <c r="E6" s="27"/>
      <c r="F6" s="27"/>
      <c r="G6" s="27"/>
      <c r="H6" s="27"/>
      <c r="I6" s="27"/>
      <c r="J6" s="27"/>
      <c r="K6" s="27"/>
      <c r="L6" s="27"/>
    </row>
    <row r="7" spans="1:12" ht="15" customHeight="1" x14ac:dyDescent="0.15">
      <c r="A7" s="27"/>
      <c r="B7" s="89"/>
      <c r="C7" s="261" t="s">
        <v>218</v>
      </c>
      <c r="D7" s="261"/>
      <c r="E7" s="261"/>
      <c r="F7" s="261" t="s">
        <v>219</v>
      </c>
      <c r="G7" s="261"/>
      <c r="H7" s="261"/>
      <c r="I7" s="261" t="s">
        <v>220</v>
      </c>
      <c r="J7" s="261"/>
      <c r="K7" s="261"/>
      <c r="L7" s="78"/>
    </row>
    <row r="8" spans="1:12" ht="15" customHeight="1" x14ac:dyDescent="0.15">
      <c r="A8" s="27"/>
      <c r="B8" s="89"/>
      <c r="C8" s="257"/>
      <c r="D8" s="257"/>
      <c r="E8" s="257"/>
      <c r="F8" s="257" t="s">
        <v>249</v>
      </c>
      <c r="G8" s="257"/>
      <c r="H8" s="257"/>
      <c r="I8" s="257" t="s">
        <v>249</v>
      </c>
      <c r="J8" s="257"/>
      <c r="K8" s="257"/>
      <c r="L8" s="27"/>
    </row>
    <row r="9" spans="1:12" ht="15" customHeight="1" x14ac:dyDescent="0.15">
      <c r="A9" s="27"/>
      <c r="B9" s="89"/>
      <c r="C9" s="27"/>
      <c r="D9" s="27"/>
      <c r="E9" s="27"/>
      <c r="F9" s="27"/>
      <c r="G9" s="78"/>
      <c r="H9" s="78"/>
      <c r="I9" s="78"/>
      <c r="J9" s="78"/>
      <c r="K9" s="27"/>
      <c r="L9" s="27"/>
    </row>
    <row r="10" spans="1:12" ht="15" customHeight="1" x14ac:dyDescent="0.15">
      <c r="A10" s="27"/>
      <c r="B10" s="27"/>
      <c r="C10" s="27" t="s">
        <v>222</v>
      </c>
      <c r="D10" s="27"/>
      <c r="E10" s="27"/>
      <c r="F10" s="27"/>
      <c r="G10" s="27"/>
      <c r="H10" s="78"/>
      <c r="I10" s="78"/>
      <c r="J10" s="27"/>
      <c r="K10" s="27"/>
      <c r="L10" s="27"/>
    </row>
    <row r="11" spans="1:12" ht="15" customHeight="1" x14ac:dyDescent="0.15">
      <c r="A11" s="27"/>
      <c r="B11" s="27"/>
      <c r="C11" s="255" t="s">
        <v>223</v>
      </c>
      <c r="D11" s="260"/>
      <c r="E11" s="91" t="s">
        <v>221</v>
      </c>
      <c r="F11" s="91"/>
      <c r="G11" s="91"/>
      <c r="H11" s="27"/>
      <c r="I11" s="27"/>
      <c r="J11" s="92"/>
      <c r="K11" s="92"/>
      <c r="L11" s="92"/>
    </row>
    <row r="12" spans="1:12" ht="15" customHeight="1" x14ac:dyDescent="0.15">
      <c r="A12" s="27"/>
      <c r="B12" s="27"/>
      <c r="C12" s="27"/>
      <c r="D12" s="27"/>
      <c r="E12" s="27"/>
      <c r="F12" s="27"/>
      <c r="G12" s="27"/>
      <c r="H12" s="27"/>
      <c r="I12" s="27"/>
      <c r="J12" s="78"/>
      <c r="K12" s="27"/>
      <c r="L12" s="27"/>
    </row>
    <row r="13" spans="1:12" ht="15" customHeight="1" x14ac:dyDescent="0.15">
      <c r="A13" s="27"/>
      <c r="B13" s="89" t="s">
        <v>224</v>
      </c>
      <c r="C13" s="27" t="s">
        <v>138</v>
      </c>
      <c r="D13" s="27"/>
      <c r="E13" s="93"/>
      <c r="F13" s="93"/>
      <c r="G13" s="93"/>
      <c r="H13" s="93"/>
      <c r="I13" s="93"/>
      <c r="J13" s="93"/>
      <c r="K13" s="27"/>
      <c r="L13" s="27"/>
    </row>
    <row r="14" spans="1:12" ht="15" customHeight="1" x14ac:dyDescent="0.15">
      <c r="A14" s="27"/>
      <c r="B14" s="27"/>
      <c r="C14" s="5" t="s">
        <v>245</v>
      </c>
      <c r="D14" s="261" t="s">
        <v>225</v>
      </c>
      <c r="E14" s="261"/>
      <c r="F14" s="261"/>
      <c r="G14" s="261"/>
      <c r="H14" s="261"/>
      <c r="I14" s="261"/>
      <c r="J14" s="265" t="s">
        <v>226</v>
      </c>
      <c r="K14" s="265"/>
      <c r="L14" s="27"/>
    </row>
    <row r="15" spans="1:12" ht="15" customHeight="1" x14ac:dyDescent="0.15">
      <c r="A15" s="27"/>
      <c r="B15" s="27"/>
      <c r="C15" s="94" t="s">
        <v>88</v>
      </c>
      <c r="D15" s="91" t="s">
        <v>250</v>
      </c>
      <c r="E15" s="91"/>
      <c r="F15" s="91"/>
      <c r="G15" s="91" t="s">
        <v>250</v>
      </c>
      <c r="H15" s="91"/>
      <c r="I15" s="91"/>
      <c r="J15" s="261" t="s">
        <v>173</v>
      </c>
      <c r="K15" s="261"/>
      <c r="L15" s="27"/>
    </row>
    <row r="16" spans="1:12" ht="15" customHeight="1" x14ac:dyDescent="0.15">
      <c r="A16" s="27"/>
      <c r="B16" s="27"/>
      <c r="C16" s="94" t="s">
        <v>89</v>
      </c>
      <c r="D16" s="91" t="s">
        <v>250</v>
      </c>
      <c r="E16" s="91"/>
      <c r="F16" s="91"/>
      <c r="G16" s="91" t="s">
        <v>250</v>
      </c>
      <c r="H16" s="91"/>
      <c r="I16" s="91"/>
      <c r="J16" s="262"/>
      <c r="K16" s="262"/>
      <c r="L16" s="27"/>
    </row>
    <row r="17" spans="1:13" ht="15" customHeight="1" x14ac:dyDescent="0.15">
      <c r="A17" s="27"/>
      <c r="B17" s="27"/>
      <c r="C17" s="94" t="s">
        <v>90</v>
      </c>
      <c r="D17" s="91" t="s">
        <v>250</v>
      </c>
      <c r="E17" s="91"/>
      <c r="F17" s="91"/>
      <c r="G17" s="91" t="s">
        <v>250</v>
      </c>
      <c r="H17" s="91"/>
      <c r="I17" s="91"/>
      <c r="J17" s="262"/>
      <c r="K17" s="262"/>
      <c r="L17" s="27"/>
    </row>
    <row r="18" spans="1:13" ht="15" customHeight="1" x14ac:dyDescent="0.15">
      <c r="A18" s="27"/>
      <c r="B18" s="27"/>
      <c r="C18" s="94" t="s">
        <v>227</v>
      </c>
      <c r="D18" s="91" t="s">
        <v>250</v>
      </c>
      <c r="E18" s="91"/>
      <c r="F18" s="91"/>
      <c r="G18" s="91" t="s">
        <v>250</v>
      </c>
      <c r="H18" s="91"/>
      <c r="I18" s="91"/>
      <c r="J18" s="262"/>
      <c r="K18" s="262"/>
      <c r="L18" s="27"/>
    </row>
    <row r="19" spans="1:13" ht="15" customHeight="1" x14ac:dyDescent="0.15">
      <c r="A19" s="27"/>
      <c r="B19" s="27"/>
      <c r="C19" s="27"/>
      <c r="D19" s="27"/>
      <c r="E19" s="27"/>
      <c r="F19" s="27"/>
      <c r="G19" s="27"/>
      <c r="H19" s="27"/>
      <c r="I19" s="27"/>
      <c r="J19" s="27"/>
      <c r="K19" s="27"/>
      <c r="L19" s="27"/>
    </row>
    <row r="20" spans="1:13" ht="15" customHeight="1" x14ac:dyDescent="0.15">
      <c r="A20" s="27"/>
      <c r="B20" s="89" t="s">
        <v>197</v>
      </c>
      <c r="C20" s="27" t="s">
        <v>228</v>
      </c>
      <c r="D20" s="27"/>
      <c r="E20" s="27"/>
      <c r="F20" s="27"/>
      <c r="G20" s="27"/>
      <c r="H20" s="27"/>
      <c r="I20" s="27"/>
      <c r="J20" s="27"/>
      <c r="K20" s="27"/>
      <c r="L20" s="27"/>
      <c r="M20" s="17"/>
    </row>
    <row r="21" spans="1:13" ht="15" customHeight="1" x14ac:dyDescent="0.15">
      <c r="A21" s="27"/>
      <c r="B21" s="27"/>
      <c r="C21" s="27" t="s">
        <v>229</v>
      </c>
      <c r="D21" s="27"/>
      <c r="E21" s="27"/>
      <c r="F21" s="27"/>
      <c r="G21" s="27"/>
      <c r="H21" s="27"/>
      <c r="I21" s="27"/>
      <c r="J21" s="27"/>
      <c r="K21" s="27"/>
      <c r="L21" s="27"/>
    </row>
    <row r="22" spans="1:13" ht="15" customHeight="1" x14ac:dyDescent="0.15">
      <c r="A22" s="27"/>
      <c r="B22" s="27"/>
      <c r="C22" s="263" t="s">
        <v>91</v>
      </c>
      <c r="D22" s="264"/>
      <c r="E22" s="263" t="s">
        <v>225</v>
      </c>
      <c r="F22" s="264"/>
      <c r="G22" s="264"/>
      <c r="H22" s="264"/>
      <c r="I22" s="264"/>
      <c r="J22" s="264"/>
      <c r="K22" s="95"/>
      <c r="L22" s="92"/>
    </row>
    <row r="23" spans="1:13" ht="15" customHeight="1" x14ac:dyDescent="0.15">
      <c r="A23" s="27"/>
      <c r="B23" s="27"/>
      <c r="C23" s="255" t="s">
        <v>74</v>
      </c>
      <c r="D23" s="256"/>
      <c r="E23" s="255" t="s">
        <v>251</v>
      </c>
      <c r="F23" s="256"/>
      <c r="G23" s="260"/>
      <c r="H23" s="255" t="s">
        <v>251</v>
      </c>
      <c r="I23" s="256"/>
      <c r="J23" s="260"/>
      <c r="K23" s="95"/>
      <c r="L23" s="92"/>
    </row>
    <row r="24" spans="1:13" ht="15" customHeight="1" x14ac:dyDescent="0.15">
      <c r="A24" s="27"/>
      <c r="B24" s="27"/>
      <c r="C24" s="255"/>
      <c r="D24" s="260"/>
      <c r="E24" s="255" t="s">
        <v>251</v>
      </c>
      <c r="F24" s="256"/>
      <c r="G24" s="260"/>
      <c r="H24" s="255" t="s">
        <v>251</v>
      </c>
      <c r="I24" s="256"/>
      <c r="J24" s="260"/>
      <c r="K24" s="95"/>
      <c r="L24" s="92"/>
    </row>
    <row r="25" spans="1:13" ht="15" customHeight="1" x14ac:dyDescent="0.15">
      <c r="A25" s="27"/>
      <c r="B25" s="27"/>
      <c r="C25" s="96"/>
      <c r="D25" s="96"/>
      <c r="E25" s="96"/>
      <c r="F25" s="96"/>
      <c r="G25" s="96"/>
      <c r="H25" s="96"/>
      <c r="I25" s="96"/>
      <c r="J25" s="96"/>
      <c r="K25" s="96"/>
      <c r="L25" s="96"/>
    </row>
    <row r="26" spans="1:13" ht="15" customHeight="1" x14ac:dyDescent="0.15">
      <c r="A26" s="27"/>
      <c r="B26" s="27"/>
      <c r="C26" s="27" t="s">
        <v>230</v>
      </c>
      <c r="D26" s="27"/>
      <c r="E26" s="27"/>
      <c r="F26" s="27"/>
      <c r="G26" s="27"/>
      <c r="H26" s="27"/>
      <c r="I26" s="27"/>
      <c r="J26" s="27"/>
      <c r="K26" s="27"/>
      <c r="L26" s="27"/>
    </row>
    <row r="27" spans="1:13" ht="15" customHeight="1" x14ac:dyDescent="0.15">
      <c r="A27" s="27"/>
      <c r="B27" s="27"/>
      <c r="C27" s="255" t="s">
        <v>231</v>
      </c>
      <c r="D27" s="256"/>
      <c r="E27" s="260"/>
      <c r="F27" s="266" t="s">
        <v>232</v>
      </c>
      <c r="G27" s="267"/>
      <c r="H27" s="261" t="s">
        <v>92</v>
      </c>
      <c r="I27" s="261"/>
      <c r="J27" s="261"/>
      <c r="K27" s="27"/>
      <c r="L27" s="27"/>
    </row>
    <row r="28" spans="1:13" ht="15" customHeight="1" x14ac:dyDescent="0.15">
      <c r="A28" s="27"/>
      <c r="B28" s="27"/>
      <c r="C28" s="255"/>
      <c r="D28" s="256"/>
      <c r="E28" s="256"/>
      <c r="F28" s="258" t="s">
        <v>233</v>
      </c>
      <c r="G28" s="259"/>
      <c r="H28" s="257"/>
      <c r="I28" s="257"/>
      <c r="J28" s="257"/>
      <c r="K28" s="27"/>
      <c r="L28" s="27"/>
    </row>
    <row r="29" spans="1:13" ht="15" customHeight="1" x14ac:dyDescent="0.15">
      <c r="A29" s="27"/>
      <c r="B29" s="27"/>
      <c r="C29" s="255"/>
      <c r="D29" s="256"/>
      <c r="E29" s="256"/>
      <c r="F29" s="258" t="s">
        <v>233</v>
      </c>
      <c r="G29" s="259"/>
      <c r="H29" s="257"/>
      <c r="I29" s="257"/>
      <c r="J29" s="257"/>
      <c r="K29" s="27"/>
      <c r="L29" s="27"/>
    </row>
    <row r="30" spans="1:13" ht="15" customHeight="1" x14ac:dyDescent="0.15">
      <c r="A30" s="27"/>
      <c r="B30" s="27"/>
      <c r="C30" s="255"/>
      <c r="D30" s="256"/>
      <c r="E30" s="256"/>
      <c r="F30" s="258" t="s">
        <v>233</v>
      </c>
      <c r="G30" s="259"/>
      <c r="H30" s="257"/>
      <c r="I30" s="257"/>
      <c r="J30" s="257"/>
      <c r="K30" s="27"/>
      <c r="L30" s="27"/>
    </row>
    <row r="31" spans="1:13" ht="15" customHeight="1" x14ac:dyDescent="0.15">
      <c r="A31" s="27"/>
      <c r="B31" s="27"/>
      <c r="C31" s="255"/>
      <c r="D31" s="256"/>
      <c r="E31" s="260"/>
      <c r="F31" s="258" t="s">
        <v>233</v>
      </c>
      <c r="G31" s="259"/>
      <c r="H31" s="257"/>
      <c r="I31" s="257"/>
      <c r="J31" s="257"/>
      <c r="K31" s="27"/>
      <c r="L31" s="27"/>
    </row>
    <row r="32" spans="1:13" ht="15" customHeight="1" x14ac:dyDescent="0.15">
      <c r="A32" s="27"/>
      <c r="B32" s="27"/>
      <c r="C32" s="27"/>
      <c r="D32" s="27"/>
      <c r="E32" s="27"/>
      <c r="F32" s="27"/>
      <c r="G32" s="27"/>
      <c r="H32" s="27"/>
      <c r="I32" s="27"/>
      <c r="J32" s="27"/>
      <c r="K32" s="27"/>
      <c r="L32" s="27"/>
    </row>
    <row r="33" spans="1:12" ht="15" customHeight="1" x14ac:dyDescent="0.15">
      <c r="A33" s="27"/>
      <c r="B33" s="27"/>
      <c r="C33" s="27"/>
      <c r="D33" s="27"/>
      <c r="E33" s="27"/>
      <c r="F33" s="27"/>
      <c r="G33" s="27"/>
      <c r="H33" s="27"/>
      <c r="I33" s="27"/>
      <c r="J33" s="27"/>
      <c r="K33" s="27"/>
      <c r="L33" s="27"/>
    </row>
    <row r="34" spans="1:12" ht="15" customHeight="1" x14ac:dyDescent="0.15">
      <c r="A34" s="27"/>
      <c r="B34" s="89" t="s">
        <v>214</v>
      </c>
      <c r="C34" s="27" t="s">
        <v>140</v>
      </c>
      <c r="D34" s="27"/>
      <c r="E34" s="27"/>
      <c r="F34" s="27"/>
      <c r="G34" s="27"/>
      <c r="H34" s="27"/>
      <c r="I34" s="27"/>
      <c r="J34" s="27"/>
      <c r="K34" s="27"/>
      <c r="L34" s="27"/>
    </row>
    <row r="35" spans="1:12" ht="15" customHeight="1" x14ac:dyDescent="0.15">
      <c r="A35" s="27"/>
      <c r="B35" s="27"/>
      <c r="C35" s="261" t="s">
        <v>234</v>
      </c>
      <c r="D35" s="261"/>
      <c r="E35" s="261"/>
      <c r="F35" s="261"/>
      <c r="G35" s="261" t="s">
        <v>93</v>
      </c>
      <c r="H35" s="261"/>
      <c r="I35" s="261"/>
      <c r="J35" s="265" t="s">
        <v>235</v>
      </c>
      <c r="K35" s="265"/>
      <c r="L35" s="27"/>
    </row>
    <row r="36" spans="1:12" ht="15" customHeight="1" x14ac:dyDescent="0.15">
      <c r="A36" s="27"/>
      <c r="B36" s="27"/>
      <c r="C36" s="257"/>
      <c r="D36" s="257"/>
      <c r="E36" s="257"/>
      <c r="F36" s="257"/>
      <c r="G36" s="257"/>
      <c r="H36" s="257"/>
      <c r="I36" s="257"/>
      <c r="J36" s="265" t="s">
        <v>139</v>
      </c>
      <c r="K36" s="265"/>
      <c r="L36" s="27"/>
    </row>
    <row r="37" spans="1:12" ht="20.100000000000001" customHeight="1" x14ac:dyDescent="0.15">
      <c r="A37" s="27"/>
      <c r="B37" s="27"/>
      <c r="C37" s="257"/>
      <c r="D37" s="257"/>
      <c r="E37" s="257"/>
      <c r="F37" s="257"/>
      <c r="G37" s="257"/>
      <c r="H37" s="257"/>
      <c r="I37" s="257"/>
      <c r="J37" s="265" t="s">
        <v>139</v>
      </c>
      <c r="K37" s="265"/>
      <c r="L37" s="27"/>
    </row>
    <row r="38" spans="1:12" ht="20.100000000000001" customHeight="1" x14ac:dyDescent="0.15">
      <c r="A38" s="27"/>
      <c r="B38" s="27"/>
      <c r="C38" s="96"/>
      <c r="D38" s="96"/>
      <c r="E38" s="96"/>
      <c r="F38" s="96"/>
      <c r="G38" s="96"/>
      <c r="H38" s="96"/>
      <c r="I38" s="96"/>
      <c r="J38" s="96"/>
      <c r="K38" s="96"/>
      <c r="L38" s="97"/>
    </row>
    <row r="39" spans="1:12" ht="20.100000000000001" customHeight="1" x14ac:dyDescent="0.15">
      <c r="A39" s="27"/>
      <c r="B39" s="89" t="s">
        <v>236</v>
      </c>
      <c r="C39" s="27" t="s">
        <v>178</v>
      </c>
      <c r="D39" s="27"/>
      <c r="E39" s="27"/>
      <c r="F39" s="27"/>
      <c r="G39" s="27"/>
      <c r="H39" s="27"/>
      <c r="I39" s="27"/>
      <c r="J39" s="27"/>
      <c r="K39" s="27"/>
      <c r="L39" s="27"/>
    </row>
    <row r="40" spans="1:12" ht="15" customHeight="1" x14ac:dyDescent="0.15">
      <c r="A40" s="27"/>
      <c r="B40" s="27"/>
      <c r="C40" s="261" t="s">
        <v>237</v>
      </c>
      <c r="D40" s="261"/>
      <c r="E40" s="269" t="s">
        <v>238</v>
      </c>
      <c r="F40" s="269"/>
      <c r="G40" s="269"/>
      <c r="H40" s="269"/>
      <c r="I40" s="269"/>
      <c r="J40" s="269"/>
      <c r="K40" s="269"/>
      <c r="L40" s="98"/>
    </row>
    <row r="41" spans="1:12" ht="15" customHeight="1" x14ac:dyDescent="0.15">
      <c r="A41" s="27"/>
      <c r="B41" s="27"/>
      <c r="C41" s="261" t="s">
        <v>239</v>
      </c>
      <c r="D41" s="261"/>
      <c r="E41" s="270"/>
      <c r="F41" s="270"/>
      <c r="G41" s="270"/>
      <c r="H41" s="270"/>
      <c r="I41" s="270"/>
      <c r="J41" s="270"/>
      <c r="K41" s="270"/>
      <c r="L41" s="99"/>
    </row>
    <row r="42" spans="1:12" ht="18" customHeight="1" x14ac:dyDescent="0.15">
      <c r="A42" s="27"/>
      <c r="B42" s="27"/>
      <c r="C42" s="96"/>
      <c r="D42" s="96"/>
      <c r="E42" s="96"/>
      <c r="F42" s="96"/>
      <c r="G42" s="96"/>
      <c r="H42" s="96"/>
      <c r="I42" s="96"/>
      <c r="J42" s="96"/>
      <c r="K42" s="96"/>
      <c r="L42" s="97"/>
    </row>
    <row r="43" spans="1:12" ht="18" customHeight="1" x14ac:dyDescent="0.15">
      <c r="A43" s="27"/>
      <c r="B43" s="89" t="s">
        <v>240</v>
      </c>
      <c r="C43" s="27" t="s">
        <v>94</v>
      </c>
      <c r="D43" s="27"/>
      <c r="E43" s="27"/>
      <c r="F43" s="27"/>
      <c r="G43" s="27"/>
      <c r="H43" s="27"/>
      <c r="I43" s="27"/>
      <c r="J43" s="27"/>
      <c r="K43" s="27"/>
      <c r="L43" s="27"/>
    </row>
    <row r="44" spans="1:12" ht="18" customHeight="1" x14ac:dyDescent="0.15">
      <c r="A44" s="27"/>
      <c r="B44" s="27"/>
      <c r="C44" s="27" t="s">
        <v>241</v>
      </c>
      <c r="D44" s="27"/>
      <c r="E44" s="27"/>
      <c r="F44" s="27"/>
      <c r="G44" s="27"/>
      <c r="H44" s="27"/>
      <c r="I44" s="27"/>
      <c r="J44" s="27"/>
      <c r="K44" s="27"/>
      <c r="L44" s="27"/>
    </row>
    <row r="45" spans="1:12" ht="18" customHeight="1" x14ac:dyDescent="0.15">
      <c r="A45" s="27"/>
      <c r="B45" s="27"/>
      <c r="C45" s="27"/>
      <c r="D45" s="27" t="s">
        <v>242</v>
      </c>
      <c r="E45" s="27"/>
      <c r="F45" s="27"/>
      <c r="G45" s="27"/>
      <c r="H45" s="27"/>
      <c r="I45" s="27"/>
      <c r="J45" s="27"/>
      <c r="K45" s="27"/>
      <c r="L45" s="27"/>
    </row>
    <row r="46" spans="1:12" ht="24" customHeight="1" x14ac:dyDescent="0.15">
      <c r="A46" s="27"/>
      <c r="B46" s="27"/>
      <c r="C46" s="27"/>
      <c r="D46" s="27"/>
      <c r="E46" s="27"/>
      <c r="F46" s="27"/>
      <c r="G46" s="27"/>
      <c r="H46" s="27"/>
      <c r="I46" s="27"/>
      <c r="J46" s="27"/>
      <c r="K46" s="27"/>
      <c r="L46" s="27"/>
    </row>
    <row r="47" spans="1:12" ht="15" customHeight="1" x14ac:dyDescent="0.15">
      <c r="A47" s="27"/>
      <c r="B47" s="27"/>
      <c r="C47" s="27" t="s">
        <v>243</v>
      </c>
      <c r="D47" s="27"/>
      <c r="E47" s="27"/>
      <c r="F47" s="27"/>
      <c r="G47" s="27"/>
      <c r="H47" s="268"/>
      <c r="I47" s="268"/>
      <c r="J47" s="268"/>
      <c r="K47" s="27"/>
      <c r="L47" s="27"/>
    </row>
    <row r="48" spans="1:12" ht="15" customHeight="1" x14ac:dyDescent="0.15">
      <c r="A48" s="27"/>
      <c r="B48" s="27"/>
      <c r="D48" s="27" t="s">
        <v>244</v>
      </c>
      <c r="E48" s="27"/>
      <c r="F48" s="27"/>
      <c r="G48" s="27"/>
      <c r="H48" s="36"/>
      <c r="I48" s="36"/>
      <c r="J48" s="36"/>
      <c r="K48" s="27"/>
      <c r="L48" s="27"/>
    </row>
    <row r="49" spans="1:12" ht="15" customHeight="1" x14ac:dyDescent="0.15">
      <c r="A49" s="27"/>
      <c r="B49" s="27"/>
      <c r="C49" s="27"/>
      <c r="D49" s="27"/>
      <c r="E49" s="27"/>
      <c r="F49" s="27"/>
      <c r="G49" s="27"/>
      <c r="H49" s="36"/>
      <c r="I49" s="36"/>
      <c r="J49" s="36"/>
      <c r="K49" s="27"/>
      <c r="L49" s="27"/>
    </row>
    <row r="50" spans="1:12" ht="15" customHeight="1" x14ac:dyDescent="0.15">
      <c r="A50" s="27"/>
      <c r="B50" s="27"/>
      <c r="C50" s="27"/>
      <c r="D50" s="27"/>
      <c r="E50" s="27"/>
      <c r="F50" s="27"/>
      <c r="G50" s="27"/>
      <c r="H50" s="27"/>
      <c r="I50" s="27"/>
      <c r="J50" s="27"/>
      <c r="K50" s="27"/>
      <c r="L50" s="27"/>
    </row>
    <row r="51" spans="1:12" ht="18.95" customHeight="1" x14ac:dyDescent="0.15">
      <c r="A51" s="27"/>
      <c r="B51" s="27"/>
      <c r="C51" s="27"/>
      <c r="D51" s="27"/>
      <c r="E51" s="27"/>
      <c r="F51" s="27"/>
      <c r="G51" s="27"/>
      <c r="H51" s="36"/>
      <c r="I51" s="36"/>
      <c r="J51" s="36"/>
      <c r="K51" s="27"/>
      <c r="L51" s="27"/>
    </row>
    <row r="52" spans="1:12" ht="18.95" customHeight="1" x14ac:dyDescent="0.15">
      <c r="A52" s="27"/>
      <c r="B52" s="27"/>
      <c r="C52" s="27"/>
      <c r="D52" s="27"/>
      <c r="E52" s="27"/>
      <c r="F52" s="27"/>
      <c r="G52" s="27"/>
      <c r="H52" s="36"/>
      <c r="I52" s="36"/>
      <c r="J52" s="36"/>
      <c r="K52" s="27"/>
      <c r="L52" s="27"/>
    </row>
  </sheetData>
  <mergeCells count="48">
    <mergeCell ref="H47:J47"/>
    <mergeCell ref="C37:F37"/>
    <mergeCell ref="G37:I37"/>
    <mergeCell ref="J37:K37"/>
    <mergeCell ref="C40:D40"/>
    <mergeCell ref="E40:K40"/>
    <mergeCell ref="C41:D41"/>
    <mergeCell ref="E41:K41"/>
    <mergeCell ref="C35:F35"/>
    <mergeCell ref="G35:I35"/>
    <mergeCell ref="J35:K35"/>
    <mergeCell ref="C36:F36"/>
    <mergeCell ref="G36:I36"/>
    <mergeCell ref="J36:K36"/>
    <mergeCell ref="H23:J23"/>
    <mergeCell ref="E24:G24"/>
    <mergeCell ref="H24:J24"/>
    <mergeCell ref="C27:E27"/>
    <mergeCell ref="F27:G27"/>
    <mergeCell ref="H27:J27"/>
    <mergeCell ref="C23:D23"/>
    <mergeCell ref="C24:D24"/>
    <mergeCell ref="E23:G23"/>
    <mergeCell ref="J16:K18"/>
    <mergeCell ref="C22:D22"/>
    <mergeCell ref="E22:J22"/>
    <mergeCell ref="C11:D11"/>
    <mergeCell ref="D14:I14"/>
    <mergeCell ref="J14:K14"/>
    <mergeCell ref="J15:K15"/>
    <mergeCell ref="C7:E7"/>
    <mergeCell ref="F7:H7"/>
    <mergeCell ref="I7:K7"/>
    <mergeCell ref="C8:E8"/>
    <mergeCell ref="F8:H8"/>
    <mergeCell ref="I8:K8"/>
    <mergeCell ref="C30:E30"/>
    <mergeCell ref="F30:G30"/>
    <mergeCell ref="H30:J30"/>
    <mergeCell ref="C31:E31"/>
    <mergeCell ref="F31:G31"/>
    <mergeCell ref="H31:J31"/>
    <mergeCell ref="C28:E28"/>
    <mergeCell ref="H28:J28"/>
    <mergeCell ref="C29:E29"/>
    <mergeCell ref="H29:J29"/>
    <mergeCell ref="F28:G28"/>
    <mergeCell ref="F29:G29"/>
  </mergeCells>
  <phoneticPr fontId="2"/>
  <pageMargins left="0.59055118110236227" right="0.59055118110236227" top="0.78740157480314965" bottom="0.78740157480314965" header="0.51181102362204722" footer="0.51181102362204722"/>
  <pageSetup paperSize="9" orientation="portrait"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view="pageBreakPreview" zoomScaleNormal="100" workbookViewId="0">
      <selection activeCell="C27" sqref="C27:E28"/>
    </sheetView>
  </sheetViews>
  <sheetFormatPr defaultColWidth="3" defaultRowHeight="15.6" customHeight="1" x14ac:dyDescent="0.15"/>
  <cols>
    <col min="1" max="2" width="3" customWidth="1"/>
    <col min="3" max="3" width="5" customWidth="1"/>
  </cols>
  <sheetData>
    <row r="1" spans="1:30" ht="15" customHeight="1" x14ac:dyDescent="0.15">
      <c r="A1" s="32">
        <v>8</v>
      </c>
      <c r="B1" t="s">
        <v>55</v>
      </c>
    </row>
    <row r="2" spans="1:30" ht="15" customHeight="1" x14ac:dyDescent="0.15">
      <c r="A2" s="32"/>
    </row>
    <row r="3" spans="1:30" ht="15.6" customHeight="1" x14ac:dyDescent="0.15">
      <c r="B3" s="34" t="s">
        <v>34</v>
      </c>
      <c r="C3" t="s">
        <v>246</v>
      </c>
    </row>
    <row r="4" spans="1:30" ht="15.6" customHeight="1" x14ac:dyDescent="0.15">
      <c r="B4" s="34"/>
    </row>
    <row r="5" spans="1:30" ht="15.6" customHeight="1" x14ac:dyDescent="0.15">
      <c r="C5" t="s">
        <v>313</v>
      </c>
    </row>
    <row r="6" spans="1:30" ht="15.6" customHeight="1" x14ac:dyDescent="0.15">
      <c r="C6" s="167" t="s">
        <v>33</v>
      </c>
      <c r="D6" s="167"/>
      <c r="E6" s="167"/>
      <c r="F6" s="167"/>
      <c r="G6" s="167"/>
      <c r="H6" s="167"/>
      <c r="I6" s="167"/>
      <c r="J6" s="167"/>
      <c r="K6" s="167"/>
      <c r="L6" s="167"/>
      <c r="M6" s="167"/>
      <c r="N6" s="167"/>
      <c r="O6" s="167"/>
      <c r="P6" s="167"/>
      <c r="Q6" s="167"/>
      <c r="R6" s="167"/>
      <c r="S6" s="167"/>
      <c r="T6" s="167"/>
      <c r="U6" s="167"/>
      <c r="V6" s="167"/>
      <c r="W6" s="167"/>
      <c r="X6" s="167"/>
      <c r="Y6" s="167"/>
      <c r="Z6" s="167"/>
      <c r="AA6" s="167" t="s">
        <v>32</v>
      </c>
      <c r="AB6" s="167"/>
      <c r="AC6" s="167"/>
      <c r="AD6" s="167"/>
    </row>
    <row r="7" spans="1:30" ht="15.6" customHeight="1" x14ac:dyDescent="0.15">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4"/>
      <c r="AD7" s="166" t="s">
        <v>132</v>
      </c>
    </row>
    <row r="8" spans="1:30" ht="15.6" customHeight="1" x14ac:dyDescent="0.15">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4"/>
      <c r="AD8" s="166"/>
    </row>
    <row r="9" spans="1:30" ht="12.75" customHeight="1" x14ac:dyDescent="0.15">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4"/>
      <c r="AD9" s="166"/>
    </row>
    <row r="10" spans="1:30" ht="12.75" customHeight="1" x14ac:dyDescent="0.15">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row>
    <row r="11" spans="1:30" ht="15.6" customHeight="1" x14ac:dyDescent="0.15">
      <c r="C11" t="s">
        <v>314</v>
      </c>
    </row>
    <row r="12" spans="1:30" ht="15.6" customHeight="1" x14ac:dyDescent="0.15">
      <c r="C12" t="s">
        <v>261</v>
      </c>
    </row>
    <row r="14" spans="1:30" ht="15.6" customHeight="1" x14ac:dyDescent="0.15">
      <c r="C14" t="s">
        <v>315</v>
      </c>
    </row>
    <row r="15" spans="1:30" ht="15.6" customHeight="1" x14ac:dyDescent="0.15">
      <c r="C15" t="s">
        <v>261</v>
      </c>
    </row>
    <row r="17" spans="2:30" ht="15" customHeight="1" x14ac:dyDescent="0.15"/>
    <row r="18" spans="2:30" ht="15.6" customHeight="1" x14ac:dyDescent="0.15">
      <c r="B18" s="34" t="s">
        <v>35</v>
      </c>
      <c r="C18" t="s">
        <v>10</v>
      </c>
    </row>
    <row r="19" spans="2:30" ht="15.6" customHeight="1" x14ac:dyDescent="0.15">
      <c r="B19" s="34"/>
    </row>
    <row r="20" spans="2:30" ht="15.6" customHeight="1" x14ac:dyDescent="0.15">
      <c r="C20" t="s">
        <v>187</v>
      </c>
      <c r="M20" s="6"/>
      <c r="N20" s="6"/>
      <c r="O20" s="6"/>
      <c r="P20" s="272"/>
      <c r="Q20" s="272"/>
      <c r="R20" s="13" t="s">
        <v>63</v>
      </c>
    </row>
    <row r="21" spans="2:30" ht="15.6" customHeight="1" x14ac:dyDescent="0.15">
      <c r="M21" s="17"/>
      <c r="N21" s="17"/>
      <c r="O21" s="6"/>
    </row>
    <row r="22" spans="2:30" ht="15.6" customHeight="1" x14ac:dyDescent="0.15">
      <c r="C22" t="s">
        <v>319</v>
      </c>
      <c r="P22" s="272"/>
      <c r="Q22" s="272"/>
      <c r="R22" s="13" t="s">
        <v>63</v>
      </c>
    </row>
    <row r="23" spans="2:30" ht="15.6" customHeight="1" x14ac:dyDescent="0.15">
      <c r="M23" s="17"/>
      <c r="N23" s="17"/>
      <c r="O23" s="6"/>
    </row>
    <row r="24" spans="2:30" ht="15.6" customHeight="1" x14ac:dyDescent="0.15">
      <c r="C24" t="s">
        <v>191</v>
      </c>
      <c r="M24" s="17"/>
      <c r="N24" s="17"/>
      <c r="O24" s="6"/>
    </row>
    <row r="25" spans="2:30" ht="15.6" customHeight="1" x14ac:dyDescent="0.15">
      <c r="C25" t="s">
        <v>192</v>
      </c>
      <c r="K25" t="s">
        <v>253</v>
      </c>
      <c r="M25" s="17"/>
      <c r="N25" s="17"/>
      <c r="O25" s="6"/>
    </row>
    <row r="26" spans="2:30" ht="22.5" customHeight="1" x14ac:dyDescent="0.15">
      <c r="C26" t="s">
        <v>326</v>
      </c>
    </row>
    <row r="27" spans="2:30" ht="15.6" customHeight="1" x14ac:dyDescent="0.15">
      <c r="C27" s="276" t="s">
        <v>87</v>
      </c>
      <c r="D27" s="274"/>
      <c r="E27" s="275"/>
      <c r="F27" s="276" t="s">
        <v>22</v>
      </c>
      <c r="G27" s="274"/>
      <c r="H27" s="274"/>
      <c r="I27" s="274"/>
      <c r="J27" s="275"/>
      <c r="K27" s="276" t="s">
        <v>15</v>
      </c>
      <c r="L27" s="274"/>
      <c r="M27" s="274"/>
      <c r="N27" s="274"/>
      <c r="O27" s="275"/>
      <c r="P27" s="276" t="s">
        <v>16</v>
      </c>
      <c r="Q27" s="274"/>
      <c r="R27" s="274"/>
      <c r="S27" s="274"/>
      <c r="T27" s="275"/>
      <c r="U27" s="167" t="s">
        <v>95</v>
      </c>
      <c r="V27" s="167"/>
      <c r="W27" s="167"/>
      <c r="X27" s="167"/>
      <c r="Y27" s="167"/>
      <c r="Z27" s="167"/>
      <c r="AA27" s="167"/>
      <c r="AB27" s="167"/>
      <c r="AC27" s="167"/>
      <c r="AD27" s="167"/>
    </row>
    <row r="28" spans="2:30" ht="15.6" customHeight="1" x14ac:dyDescent="0.15">
      <c r="C28" s="271"/>
      <c r="D28" s="272"/>
      <c r="E28" s="273"/>
      <c r="F28" s="271" t="s">
        <v>18</v>
      </c>
      <c r="G28" s="272"/>
      <c r="H28" s="272"/>
      <c r="I28" s="272"/>
      <c r="J28" s="273"/>
      <c r="K28" s="271" t="s">
        <v>19</v>
      </c>
      <c r="L28" s="272"/>
      <c r="M28" s="272"/>
      <c r="N28" s="272"/>
      <c r="O28" s="273"/>
      <c r="P28" s="271" t="s">
        <v>17</v>
      </c>
      <c r="Q28" s="272"/>
      <c r="R28" s="272"/>
      <c r="S28" s="272"/>
      <c r="T28" s="273"/>
      <c r="U28" s="167" t="s">
        <v>20</v>
      </c>
      <c r="V28" s="167"/>
      <c r="W28" s="167"/>
      <c r="X28" s="167"/>
      <c r="Y28" s="167"/>
      <c r="Z28" s="167" t="s">
        <v>21</v>
      </c>
      <c r="AA28" s="167"/>
      <c r="AB28" s="167"/>
      <c r="AC28" s="167"/>
      <c r="AD28" s="167"/>
    </row>
    <row r="29" spans="2:30" ht="22.5" customHeight="1" x14ac:dyDescent="0.15">
      <c r="C29" s="167" t="s">
        <v>23</v>
      </c>
      <c r="D29" s="167"/>
      <c r="E29" s="167"/>
      <c r="F29" s="276"/>
      <c r="G29" s="274"/>
      <c r="H29" s="274"/>
      <c r="I29" s="274" t="s">
        <v>63</v>
      </c>
      <c r="J29" s="275"/>
      <c r="K29" s="276"/>
      <c r="L29" s="274"/>
      <c r="M29" s="274"/>
      <c r="N29" s="274" t="s">
        <v>25</v>
      </c>
      <c r="O29" s="275"/>
      <c r="P29" s="276"/>
      <c r="Q29" s="274"/>
      <c r="R29" s="274"/>
      <c r="S29" s="274" t="s">
        <v>25</v>
      </c>
      <c r="T29" s="275"/>
      <c r="U29" s="276"/>
      <c r="V29" s="274"/>
      <c r="W29" s="274"/>
      <c r="X29" s="274" t="s">
        <v>25</v>
      </c>
      <c r="Y29" s="275"/>
      <c r="Z29" s="276"/>
      <c r="AA29" s="274"/>
      <c r="AB29" s="274"/>
      <c r="AC29" s="274" t="s">
        <v>25</v>
      </c>
      <c r="AD29" s="275"/>
    </row>
    <row r="30" spans="2:30" ht="22.5" customHeight="1" x14ac:dyDescent="0.15">
      <c r="C30" s="167" t="s">
        <v>24</v>
      </c>
      <c r="D30" s="167"/>
      <c r="E30" s="167"/>
      <c r="F30" s="164"/>
      <c r="G30" s="165"/>
      <c r="H30" s="165"/>
      <c r="I30" s="165" t="s">
        <v>63</v>
      </c>
      <c r="J30" s="166"/>
      <c r="K30" s="164"/>
      <c r="L30" s="165"/>
      <c r="M30" s="165"/>
      <c r="N30" s="165" t="s">
        <v>25</v>
      </c>
      <c r="O30" s="166"/>
      <c r="P30" s="164"/>
      <c r="Q30" s="165"/>
      <c r="R30" s="165"/>
      <c r="S30" s="165" t="s">
        <v>25</v>
      </c>
      <c r="T30" s="166"/>
      <c r="U30" s="164"/>
      <c r="V30" s="165"/>
      <c r="W30" s="165"/>
      <c r="X30" s="165" t="s">
        <v>25</v>
      </c>
      <c r="Y30" s="166"/>
      <c r="Z30" s="164"/>
      <c r="AA30" s="165"/>
      <c r="AB30" s="165"/>
      <c r="AC30" s="165" t="s">
        <v>25</v>
      </c>
      <c r="AD30" s="166"/>
    </row>
    <row r="31" spans="2:30" ht="27" customHeight="1" x14ac:dyDescent="0.15">
      <c r="C31" t="s">
        <v>188</v>
      </c>
    </row>
    <row r="32" spans="2:30" ht="20.25" customHeight="1" x14ac:dyDescent="0.15">
      <c r="C32" s="167" t="s">
        <v>87</v>
      </c>
      <c r="D32" s="167"/>
      <c r="E32" s="167"/>
      <c r="F32" s="167" t="s">
        <v>97</v>
      </c>
      <c r="G32" s="167"/>
      <c r="H32" s="167"/>
      <c r="I32" s="167"/>
      <c r="J32" s="167"/>
      <c r="K32" s="167" t="s">
        <v>28</v>
      </c>
      <c r="L32" s="167"/>
      <c r="M32" s="167"/>
      <c r="N32" s="167"/>
      <c r="O32" s="167"/>
      <c r="P32" s="167" t="s">
        <v>96</v>
      </c>
      <c r="Q32" s="167"/>
      <c r="R32" s="167"/>
      <c r="S32" s="167"/>
      <c r="T32" s="167"/>
      <c r="U32" s="167"/>
      <c r="V32" s="167"/>
      <c r="W32" s="167"/>
      <c r="X32" s="167"/>
      <c r="Y32" s="167"/>
      <c r="Z32" s="167" t="s">
        <v>26</v>
      </c>
      <c r="AA32" s="167"/>
      <c r="AB32" s="167"/>
      <c r="AC32" s="167"/>
      <c r="AD32" s="167"/>
    </row>
    <row r="33" spans="3:30" ht="20.25" customHeight="1" x14ac:dyDescent="0.15">
      <c r="C33" s="167" t="s">
        <v>23</v>
      </c>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row>
    <row r="34" spans="3:30" ht="20.25" customHeight="1" x14ac:dyDescent="0.15">
      <c r="C34" s="167" t="s">
        <v>27</v>
      </c>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row>
    <row r="35" spans="3:30" ht="20.25" customHeight="1" x14ac:dyDescent="0.15">
      <c r="C35" s="167" t="s">
        <v>29</v>
      </c>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row>
    <row r="36" spans="3:30" ht="24.75" customHeight="1" x14ac:dyDescent="0.15">
      <c r="C36" t="s">
        <v>189</v>
      </c>
    </row>
    <row r="37" spans="3:30" ht="24.75" customHeight="1" x14ac:dyDescent="0.15">
      <c r="C37" t="s">
        <v>30</v>
      </c>
    </row>
    <row r="38" spans="3:30" ht="24.75" customHeight="1" x14ac:dyDescent="0.15">
      <c r="C38" t="s">
        <v>190</v>
      </c>
    </row>
    <row r="39" spans="3:30" ht="24.75" customHeight="1" x14ac:dyDescent="0.15">
      <c r="C39" t="s">
        <v>31</v>
      </c>
    </row>
  </sheetData>
  <mergeCells count="59">
    <mergeCell ref="P35:Y35"/>
    <mergeCell ref="Z35:AD35"/>
    <mergeCell ref="C33:E33"/>
    <mergeCell ref="F33:J33"/>
    <mergeCell ref="K33:O33"/>
    <mergeCell ref="P33:Y33"/>
    <mergeCell ref="Z33:AD33"/>
    <mergeCell ref="C32:E32"/>
    <mergeCell ref="F32:J32"/>
    <mergeCell ref="C35:E35"/>
    <mergeCell ref="F35:J35"/>
    <mergeCell ref="K35:O35"/>
    <mergeCell ref="C34:E34"/>
    <mergeCell ref="F34:J34"/>
    <mergeCell ref="K34:O34"/>
    <mergeCell ref="P34:Y34"/>
    <mergeCell ref="Z34:AD34"/>
    <mergeCell ref="K32:O32"/>
    <mergeCell ref="P32:Y32"/>
    <mergeCell ref="Z32:AD32"/>
    <mergeCell ref="Z29:AB29"/>
    <mergeCell ref="AC29:AD29"/>
    <mergeCell ref="K30:M30"/>
    <mergeCell ref="N30:O30"/>
    <mergeCell ref="X30:Y30"/>
    <mergeCell ref="Z30:AB30"/>
    <mergeCell ref="AC30:AD30"/>
    <mergeCell ref="P30:R30"/>
    <mergeCell ref="S30:T30"/>
    <mergeCell ref="U30:W30"/>
    <mergeCell ref="Z28:AD28"/>
    <mergeCell ref="C29:E29"/>
    <mergeCell ref="F29:H29"/>
    <mergeCell ref="I29:J29"/>
    <mergeCell ref="K29:M29"/>
    <mergeCell ref="N29:O29"/>
    <mergeCell ref="P29:R29"/>
    <mergeCell ref="C30:E30"/>
    <mergeCell ref="F30:H30"/>
    <mergeCell ref="I30:J30"/>
    <mergeCell ref="S29:T29"/>
    <mergeCell ref="U29:W29"/>
    <mergeCell ref="X29:Y29"/>
    <mergeCell ref="P22:Q22"/>
    <mergeCell ref="C27:E28"/>
    <mergeCell ref="F27:J27"/>
    <mergeCell ref="K27:O27"/>
    <mergeCell ref="P27:T27"/>
    <mergeCell ref="U27:AD27"/>
    <mergeCell ref="F28:J28"/>
    <mergeCell ref="K28:O28"/>
    <mergeCell ref="P28:T28"/>
    <mergeCell ref="U28:Y28"/>
    <mergeCell ref="C6:Z6"/>
    <mergeCell ref="AA6:AD6"/>
    <mergeCell ref="C7:Z9"/>
    <mergeCell ref="AA7:AC9"/>
    <mergeCell ref="AD7:AD9"/>
    <mergeCell ref="P20:Q20"/>
  </mergeCells>
  <phoneticPr fontId="2"/>
  <pageMargins left="0.59055118110236227" right="0.59055118110236227" top="0.78740157480314965" bottom="0.78740157480314965" header="0.51181102362204722" footer="0.51181102362204722"/>
  <pageSetup paperSize="9" orientation="portrait"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view="pageBreakPreview" zoomScale="93" zoomScaleNormal="100" zoomScaleSheetLayoutView="93" workbookViewId="0">
      <selection activeCell="J1" sqref="J1"/>
    </sheetView>
  </sheetViews>
  <sheetFormatPr defaultRowHeight="13.5" x14ac:dyDescent="0.15"/>
  <cols>
    <col min="1" max="2" width="3.875" customWidth="1"/>
    <col min="5" max="5" width="6.875" customWidth="1"/>
  </cols>
  <sheetData>
    <row r="1" spans="1:11" ht="20.100000000000001" customHeight="1" x14ac:dyDescent="0.15">
      <c r="C1" s="6"/>
      <c r="D1" s="6"/>
      <c r="E1" s="6"/>
      <c r="F1" s="6"/>
      <c r="G1" s="6"/>
      <c r="H1" s="6"/>
      <c r="I1" s="6"/>
      <c r="J1" s="6"/>
      <c r="K1" s="6"/>
    </row>
    <row r="2" spans="1:11" s="27" customFormat="1" ht="20.100000000000001" customHeight="1" x14ac:dyDescent="0.15">
      <c r="A2" s="36">
        <v>9</v>
      </c>
      <c r="B2" s="37" t="s">
        <v>14</v>
      </c>
    </row>
    <row r="3" spans="1:11" s="27" customFormat="1" ht="20.100000000000001" customHeight="1" x14ac:dyDescent="0.15">
      <c r="B3" s="36" t="s">
        <v>165</v>
      </c>
      <c r="C3" s="27" t="s">
        <v>278</v>
      </c>
    </row>
    <row r="4" spans="1:11" s="27" customFormat="1" ht="20.100000000000001" customHeight="1" x14ac:dyDescent="0.15">
      <c r="B4" s="36"/>
      <c r="C4" s="27" t="s">
        <v>280</v>
      </c>
      <c r="E4" s="36" t="s">
        <v>281</v>
      </c>
      <c r="G4" s="27" t="s">
        <v>132</v>
      </c>
    </row>
    <row r="5" spans="1:11" s="27" customFormat="1" ht="20.100000000000001" customHeight="1" x14ac:dyDescent="0.15">
      <c r="B5" s="36"/>
      <c r="C5" s="27" t="s">
        <v>279</v>
      </c>
    </row>
    <row r="6" spans="1:11" s="27" customFormat="1" ht="20.100000000000001" customHeight="1" x14ac:dyDescent="0.15">
      <c r="C6" s="5" t="s">
        <v>247</v>
      </c>
      <c r="D6" s="263" t="s">
        <v>262</v>
      </c>
      <c r="E6" s="165"/>
      <c r="F6" s="165"/>
      <c r="G6" s="261" t="s">
        <v>263</v>
      </c>
      <c r="H6" s="167"/>
      <c r="I6" s="167"/>
      <c r="J6" s="167"/>
      <c r="K6" s="5" t="s">
        <v>127</v>
      </c>
    </row>
    <row r="7" spans="1:11" s="27" customFormat="1" ht="80.25" customHeight="1" x14ac:dyDescent="0.15">
      <c r="C7" s="5"/>
      <c r="D7" s="277"/>
      <c r="E7" s="278"/>
      <c r="F7" s="278"/>
      <c r="G7" s="279"/>
      <c r="H7" s="280"/>
      <c r="I7" s="280"/>
      <c r="J7" s="280"/>
      <c r="K7" s="108"/>
    </row>
    <row r="8" spans="1:11" s="27" customFormat="1" ht="80.25" customHeight="1" x14ac:dyDescent="0.15">
      <c r="C8" s="5"/>
      <c r="D8" s="277"/>
      <c r="E8" s="278"/>
      <c r="F8" s="278"/>
      <c r="G8" s="279"/>
      <c r="H8" s="280"/>
      <c r="I8" s="280"/>
      <c r="J8" s="280"/>
      <c r="K8" s="108"/>
    </row>
    <row r="9" spans="1:11" s="27" customFormat="1" ht="24" customHeight="1" x14ac:dyDescent="0.15">
      <c r="C9" s="18"/>
      <c r="D9" s="109"/>
      <c r="E9" s="110"/>
      <c r="F9" s="110"/>
      <c r="G9" s="109"/>
      <c r="H9" s="110"/>
      <c r="I9" s="110"/>
      <c r="J9" s="110"/>
      <c r="K9" s="111"/>
    </row>
    <row r="10" spans="1:11" s="27" customFormat="1" ht="33.75" customHeight="1" x14ac:dyDescent="0.15">
      <c r="B10" s="36" t="s">
        <v>166</v>
      </c>
      <c r="C10" s="27" t="s">
        <v>264</v>
      </c>
    </row>
    <row r="11" spans="1:11" s="27" customFormat="1" ht="17.25" customHeight="1" x14ac:dyDescent="0.15">
      <c r="B11" s="36"/>
      <c r="C11" s="27" t="s">
        <v>282</v>
      </c>
      <c r="E11" s="36" t="s">
        <v>281</v>
      </c>
      <c r="G11" s="27" t="s">
        <v>132</v>
      </c>
    </row>
    <row r="12" spans="1:11" s="27" customFormat="1" ht="17.25" customHeight="1" x14ac:dyDescent="0.15">
      <c r="B12" s="36"/>
      <c r="C12" s="27" t="s">
        <v>279</v>
      </c>
    </row>
    <row r="13" spans="1:11" s="27" customFormat="1" ht="20.100000000000001" customHeight="1" x14ac:dyDescent="0.15">
      <c r="C13" s="5" t="s">
        <v>247</v>
      </c>
      <c r="D13" s="263" t="s">
        <v>262</v>
      </c>
      <c r="E13" s="165"/>
      <c r="F13" s="165"/>
      <c r="G13" s="261" t="s">
        <v>263</v>
      </c>
      <c r="H13" s="167"/>
      <c r="I13" s="167"/>
      <c r="J13" s="167"/>
      <c r="K13" s="5" t="s">
        <v>127</v>
      </c>
    </row>
    <row r="14" spans="1:11" s="27" customFormat="1" ht="80.25" customHeight="1" x14ac:dyDescent="0.15">
      <c r="C14" s="5"/>
      <c r="D14" s="277"/>
      <c r="E14" s="278"/>
      <c r="F14" s="278"/>
      <c r="G14" s="279"/>
      <c r="H14" s="280"/>
      <c r="I14" s="280"/>
      <c r="J14" s="280"/>
      <c r="K14" s="108"/>
    </row>
    <row r="15" spans="1:11" s="27" customFormat="1" ht="80.25" customHeight="1" x14ac:dyDescent="0.15">
      <c r="C15" s="5"/>
      <c r="D15" s="277"/>
      <c r="E15" s="278"/>
      <c r="F15" s="278"/>
      <c r="G15" s="279"/>
      <c r="H15" s="280"/>
      <c r="I15" s="280"/>
      <c r="J15" s="280"/>
      <c r="K15" s="108"/>
    </row>
    <row r="16" spans="1:11" s="27" customFormat="1" ht="24.75" customHeight="1" x14ac:dyDescent="0.15">
      <c r="C16" s="96"/>
      <c r="D16" s="109"/>
      <c r="E16" s="110"/>
      <c r="F16" s="110"/>
      <c r="G16" s="109"/>
      <c r="H16" s="110"/>
      <c r="I16" s="110"/>
      <c r="J16" s="110"/>
      <c r="K16" s="111"/>
    </row>
    <row r="17" spans="2:8" ht="30" customHeight="1" x14ac:dyDescent="0.15">
      <c r="B17" s="36"/>
      <c r="C17" s="78"/>
    </row>
    <row r="18" spans="2:8" ht="21.75" customHeight="1" x14ac:dyDescent="0.15">
      <c r="B18" s="36"/>
      <c r="C18" s="78"/>
    </row>
    <row r="19" spans="2:8" ht="27" customHeight="1" x14ac:dyDescent="0.15">
      <c r="B19" s="36"/>
    </row>
    <row r="20" spans="2:8" ht="27" customHeight="1" x14ac:dyDescent="0.15">
      <c r="B20" s="36"/>
    </row>
    <row r="21" spans="2:8" ht="27" customHeight="1" x14ac:dyDescent="0.15">
      <c r="B21" s="113"/>
      <c r="C21" s="102"/>
      <c r="D21" s="100"/>
      <c r="E21" s="100"/>
      <c r="F21" s="100"/>
      <c r="G21" s="100"/>
      <c r="H21" s="100"/>
    </row>
    <row r="22" spans="2:8" ht="27" customHeight="1" x14ac:dyDescent="0.15">
      <c r="B22" s="113"/>
      <c r="C22" s="100"/>
      <c r="D22" s="101"/>
      <c r="E22" s="101"/>
      <c r="F22" s="101"/>
      <c r="G22" s="101"/>
      <c r="H22" s="101"/>
    </row>
    <row r="23" spans="2:8" ht="34.5" customHeight="1" x14ac:dyDescent="0.15"/>
  </sheetData>
  <mergeCells count="12">
    <mergeCell ref="D13:F13"/>
    <mergeCell ref="G13:J13"/>
    <mergeCell ref="D14:F14"/>
    <mergeCell ref="G14:J14"/>
    <mergeCell ref="D15:F15"/>
    <mergeCell ref="G15:J15"/>
    <mergeCell ref="D6:F6"/>
    <mergeCell ref="G6:J6"/>
    <mergeCell ref="D7:F7"/>
    <mergeCell ref="G7:J7"/>
    <mergeCell ref="D8:F8"/>
    <mergeCell ref="G8:J8"/>
  </mergeCells>
  <phoneticPr fontId="2"/>
  <pageMargins left="0.70866141732283472" right="0.70866141732283472" top="0.74803149606299213" bottom="0.74803149606299213" header="0.31496062992125984" footer="0.31496062992125984"/>
  <pageSetup paperSize="9" orientation="portrait"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BreakPreview" zoomScaleNormal="100" workbookViewId="0">
      <selection activeCell="L25" sqref="L25"/>
    </sheetView>
  </sheetViews>
  <sheetFormatPr defaultRowHeight="13.5" x14ac:dyDescent="0.15"/>
  <cols>
    <col min="1" max="2" width="3.875" customWidth="1"/>
    <col min="5" max="5" width="6.875" customWidth="1"/>
  </cols>
  <sheetData>
    <row r="1" spans="1:11" ht="20.100000000000001" customHeight="1" x14ac:dyDescent="0.15">
      <c r="A1" s="35">
        <v>10</v>
      </c>
      <c r="B1" t="s">
        <v>11</v>
      </c>
    </row>
    <row r="2" spans="1:11" ht="23.25" customHeight="1" x14ac:dyDescent="0.15">
      <c r="B2" s="35" t="s">
        <v>165</v>
      </c>
      <c r="C2" t="s">
        <v>283</v>
      </c>
      <c r="F2" t="s">
        <v>284</v>
      </c>
      <c r="H2" t="s">
        <v>132</v>
      </c>
    </row>
    <row r="3" spans="1:11" ht="23.25" customHeight="1" x14ac:dyDescent="0.15">
      <c r="B3" s="35" t="s">
        <v>166</v>
      </c>
      <c r="C3" t="s">
        <v>194</v>
      </c>
    </row>
    <row r="4" spans="1:11" ht="23.25" customHeight="1" x14ac:dyDescent="0.15">
      <c r="B4" s="35" t="s">
        <v>167</v>
      </c>
      <c r="C4" t="s">
        <v>195</v>
      </c>
    </row>
    <row r="5" spans="1:11" ht="23.25" customHeight="1" x14ac:dyDescent="0.15">
      <c r="B5" s="35" t="s">
        <v>168</v>
      </c>
      <c r="C5" t="s">
        <v>193</v>
      </c>
    </row>
    <row r="6" spans="1:11" ht="23.25" customHeight="1" x14ac:dyDescent="0.15">
      <c r="B6" s="35" t="s">
        <v>169</v>
      </c>
      <c r="C6" t="s">
        <v>13</v>
      </c>
    </row>
    <row r="7" spans="1:11" ht="20.100000000000001" customHeight="1" x14ac:dyDescent="0.15">
      <c r="C7" s="7"/>
      <c r="D7" s="8"/>
      <c r="E7" s="8"/>
      <c r="F7" s="8"/>
      <c r="G7" s="8"/>
      <c r="H7" s="8"/>
      <c r="I7" s="8"/>
      <c r="J7" s="8"/>
      <c r="K7" s="9"/>
    </row>
    <row r="8" spans="1:11" ht="20.100000000000001" customHeight="1" x14ac:dyDescent="0.15">
      <c r="C8" s="10"/>
      <c r="D8" s="6"/>
      <c r="E8" s="6"/>
      <c r="F8" s="6"/>
      <c r="G8" s="6"/>
      <c r="H8" s="6"/>
      <c r="I8" s="6"/>
      <c r="J8" s="6"/>
      <c r="K8" s="11"/>
    </row>
    <row r="9" spans="1:11" ht="20.100000000000001" customHeight="1" x14ac:dyDescent="0.15">
      <c r="C9" s="10"/>
      <c r="D9" s="6"/>
      <c r="E9" s="6"/>
      <c r="F9" s="6"/>
      <c r="G9" s="6"/>
      <c r="H9" s="6"/>
      <c r="I9" s="6"/>
      <c r="J9" s="6"/>
      <c r="K9" s="11"/>
    </row>
    <row r="10" spans="1:11" ht="20.100000000000001" customHeight="1" x14ac:dyDescent="0.15">
      <c r="C10" s="10"/>
      <c r="D10" s="6"/>
      <c r="E10" s="6"/>
      <c r="F10" s="6"/>
      <c r="G10" s="6"/>
      <c r="H10" s="6"/>
      <c r="I10" s="6"/>
      <c r="J10" s="6"/>
      <c r="K10" s="11"/>
    </row>
    <row r="11" spans="1:11" ht="20.100000000000001" customHeight="1" x14ac:dyDescent="0.15">
      <c r="C11" s="10"/>
      <c r="D11" s="6"/>
      <c r="E11" s="6"/>
      <c r="F11" s="6"/>
      <c r="G11" s="6"/>
      <c r="H11" s="6"/>
      <c r="I11" s="6"/>
      <c r="J11" s="6"/>
      <c r="K11" s="11"/>
    </row>
    <row r="12" spans="1:11" ht="20.100000000000001" customHeight="1" x14ac:dyDescent="0.15">
      <c r="C12" s="10"/>
      <c r="D12" s="6"/>
      <c r="E12" s="6"/>
      <c r="F12" s="6"/>
      <c r="G12" s="6"/>
      <c r="H12" s="6"/>
      <c r="I12" s="6"/>
      <c r="J12" s="6"/>
      <c r="K12" s="11"/>
    </row>
    <row r="13" spans="1:11" ht="20.100000000000001" customHeight="1" x14ac:dyDescent="0.15">
      <c r="C13" s="10"/>
      <c r="D13" s="6"/>
      <c r="E13" s="6"/>
      <c r="F13" s="6"/>
      <c r="G13" s="6"/>
      <c r="H13" s="6"/>
      <c r="I13" s="6"/>
      <c r="J13" s="6"/>
      <c r="K13" s="11"/>
    </row>
    <row r="14" spans="1:11" ht="20.100000000000001" customHeight="1" x14ac:dyDescent="0.15">
      <c r="C14" s="10"/>
      <c r="D14" s="6"/>
      <c r="E14" s="6"/>
      <c r="F14" s="6"/>
      <c r="G14" s="6"/>
      <c r="H14" s="6"/>
      <c r="I14" s="6"/>
      <c r="J14" s="6"/>
      <c r="K14" s="11"/>
    </row>
    <row r="15" spans="1:11" ht="20.100000000000001" customHeight="1" x14ac:dyDescent="0.15">
      <c r="C15" s="10"/>
      <c r="D15" s="6"/>
      <c r="E15" s="6"/>
      <c r="F15" s="6"/>
      <c r="G15" s="6"/>
      <c r="H15" s="6"/>
      <c r="I15" s="6"/>
      <c r="J15" s="6"/>
      <c r="K15" s="11"/>
    </row>
    <row r="16" spans="1:11" ht="20.100000000000001" customHeight="1" x14ac:dyDescent="0.15">
      <c r="C16" s="10"/>
      <c r="D16" s="6"/>
      <c r="E16" s="6"/>
      <c r="F16" s="6"/>
      <c r="G16" s="6"/>
      <c r="H16" s="6"/>
      <c r="I16" s="6"/>
      <c r="J16" s="6"/>
      <c r="K16" s="11"/>
    </row>
    <row r="17" spans="1:11" ht="20.100000000000001" customHeight="1" x14ac:dyDescent="0.15">
      <c r="C17" s="10"/>
      <c r="D17" s="6"/>
      <c r="E17" s="6"/>
      <c r="F17" s="6"/>
      <c r="G17" s="6"/>
      <c r="H17" s="6"/>
      <c r="I17" s="6"/>
      <c r="J17" s="6"/>
      <c r="K17" s="11"/>
    </row>
    <row r="18" spans="1:11" ht="20.100000000000001" customHeight="1" x14ac:dyDescent="0.15">
      <c r="C18" s="10"/>
      <c r="D18" s="6"/>
      <c r="E18" s="6"/>
      <c r="F18" s="6"/>
      <c r="G18" s="6"/>
      <c r="H18" s="6"/>
      <c r="I18" s="6"/>
      <c r="J18" s="6"/>
      <c r="K18" s="11"/>
    </row>
    <row r="19" spans="1:11" ht="20.100000000000001" customHeight="1" x14ac:dyDescent="0.15">
      <c r="C19" s="10"/>
      <c r="D19" s="6"/>
      <c r="E19" s="6"/>
      <c r="F19" s="6"/>
      <c r="G19" s="6"/>
      <c r="H19" s="6"/>
      <c r="I19" s="6"/>
      <c r="J19" s="6"/>
      <c r="K19" s="11"/>
    </row>
    <row r="20" spans="1:11" ht="20.100000000000001" customHeight="1" x14ac:dyDescent="0.15">
      <c r="C20" s="10"/>
      <c r="D20" s="6"/>
      <c r="E20" s="6"/>
      <c r="F20" s="6"/>
      <c r="G20" s="6"/>
      <c r="H20" s="6"/>
      <c r="I20" s="6"/>
      <c r="J20" s="6"/>
      <c r="K20" s="11"/>
    </row>
    <row r="21" spans="1:11" ht="20.100000000000001" customHeight="1" x14ac:dyDescent="0.15">
      <c r="C21" s="10"/>
      <c r="D21" s="6"/>
      <c r="E21" s="6"/>
      <c r="F21" s="6"/>
      <c r="G21" s="6"/>
      <c r="H21" s="6"/>
      <c r="I21" s="6"/>
      <c r="J21" s="6"/>
      <c r="K21" s="11"/>
    </row>
    <row r="22" spans="1:11" ht="20.100000000000001" customHeight="1" x14ac:dyDescent="0.15">
      <c r="C22" s="12"/>
      <c r="D22" s="13"/>
      <c r="E22" s="13"/>
      <c r="F22" s="13"/>
      <c r="G22" s="13"/>
      <c r="H22" s="13"/>
      <c r="I22" s="13"/>
      <c r="J22" s="13"/>
      <c r="K22" s="14"/>
    </row>
    <row r="23" spans="1:11" ht="20.100000000000001" customHeight="1" x14ac:dyDescent="0.15">
      <c r="C23" s="6" t="s">
        <v>180</v>
      </c>
      <c r="D23" s="6"/>
      <c r="E23" s="6"/>
      <c r="F23" s="6"/>
      <c r="G23" s="6"/>
      <c r="H23" s="6"/>
      <c r="I23" s="6"/>
      <c r="J23" s="6"/>
    </row>
    <row r="24" spans="1:11" ht="20.100000000000001" customHeight="1" x14ac:dyDescent="0.15">
      <c r="C24" s="6"/>
      <c r="D24" s="6"/>
      <c r="E24" s="6"/>
      <c r="F24" s="6"/>
      <c r="G24" s="6"/>
      <c r="H24" s="6"/>
      <c r="I24" s="6"/>
      <c r="J24" s="6"/>
    </row>
    <row r="25" spans="1:11" ht="20.100000000000001" customHeight="1" x14ac:dyDescent="0.15">
      <c r="C25" s="6"/>
      <c r="D25" s="6"/>
      <c r="E25" s="6"/>
      <c r="F25" s="6"/>
      <c r="G25" s="6"/>
      <c r="H25" s="6"/>
      <c r="I25" s="6"/>
      <c r="J25" s="6"/>
    </row>
    <row r="26" spans="1:11" ht="24.75" customHeight="1" x14ac:dyDescent="0.15">
      <c r="A26" s="81"/>
      <c r="B26" s="81"/>
      <c r="C26" s="112"/>
      <c r="D26" s="112"/>
      <c r="E26" s="6"/>
      <c r="F26" s="6"/>
      <c r="G26" s="6"/>
      <c r="H26" s="6"/>
      <c r="I26" s="6"/>
      <c r="J26" s="6"/>
    </row>
    <row r="27" spans="1:11" ht="24.75" customHeight="1" x14ac:dyDescent="0.15">
      <c r="A27" s="81"/>
      <c r="B27" s="81"/>
      <c r="C27" s="112"/>
      <c r="D27" s="112"/>
      <c r="F27" s="6"/>
      <c r="G27" s="6"/>
      <c r="H27" s="6"/>
      <c r="I27" s="6"/>
      <c r="J27" s="6"/>
    </row>
    <row r="28" spans="1:11" ht="24.75" customHeight="1" x14ac:dyDescent="0.15">
      <c r="A28" s="81"/>
      <c r="B28" s="81"/>
      <c r="C28" s="112"/>
      <c r="D28" s="112"/>
      <c r="F28" s="6"/>
      <c r="G28" s="6"/>
      <c r="H28" s="6"/>
      <c r="I28" s="6"/>
      <c r="J28" s="6"/>
    </row>
    <row r="29" spans="1:11" ht="24.75" customHeight="1" x14ac:dyDescent="0.15">
      <c r="A29" s="81"/>
      <c r="B29" s="81"/>
      <c r="C29" s="80"/>
      <c r="D29" s="112"/>
      <c r="F29" s="6"/>
      <c r="G29" s="6"/>
      <c r="H29" s="6"/>
      <c r="I29" s="6"/>
      <c r="J29" s="6"/>
    </row>
    <row r="30" spans="1:11" ht="20.100000000000001" customHeight="1" x14ac:dyDescent="0.15">
      <c r="C30" s="6"/>
      <c r="D30" s="6"/>
      <c r="E30" s="6"/>
      <c r="F30" s="6"/>
      <c r="G30" s="6"/>
      <c r="H30" s="6"/>
      <c r="I30" s="6"/>
      <c r="J30" s="6"/>
    </row>
    <row r="31" spans="1:11" ht="20.100000000000001" customHeight="1" x14ac:dyDescent="0.15">
      <c r="C31" s="6"/>
      <c r="D31" s="6"/>
      <c r="E31" s="6"/>
      <c r="F31" s="6"/>
      <c r="G31" s="6"/>
      <c r="H31" s="6"/>
      <c r="I31" s="6"/>
      <c r="J31" s="6"/>
    </row>
    <row r="32" spans="1:11" ht="20.100000000000001" customHeight="1" x14ac:dyDescent="0.15">
      <c r="C32" s="6"/>
      <c r="D32" s="6"/>
      <c r="E32" s="6"/>
      <c r="F32" s="6"/>
      <c r="G32" s="6"/>
      <c r="H32" s="6"/>
      <c r="I32" s="6"/>
      <c r="J32" s="6"/>
    </row>
    <row r="33" spans="1:10" ht="20.100000000000001" customHeight="1" x14ac:dyDescent="0.15">
      <c r="C33" s="6"/>
      <c r="D33" s="6"/>
      <c r="E33" s="6"/>
      <c r="F33" s="6"/>
      <c r="G33" s="6"/>
      <c r="H33" s="6"/>
      <c r="I33" s="6"/>
      <c r="J33" s="6"/>
    </row>
    <row r="34" spans="1:10" ht="20.100000000000001" customHeight="1" x14ac:dyDescent="0.15">
      <c r="C34" s="6"/>
      <c r="D34" s="6"/>
      <c r="E34" s="6"/>
      <c r="F34" s="6"/>
      <c r="G34" s="6"/>
      <c r="H34" s="6"/>
      <c r="I34" s="6"/>
      <c r="J34" s="6"/>
    </row>
    <row r="35" spans="1:10" ht="20.100000000000001" customHeight="1" x14ac:dyDescent="0.15">
      <c r="C35" s="6"/>
      <c r="D35" s="6"/>
      <c r="E35" s="6"/>
      <c r="F35" s="6"/>
      <c r="G35" s="6"/>
      <c r="H35" s="6"/>
      <c r="I35" s="6"/>
      <c r="J35" s="6"/>
    </row>
    <row r="36" spans="1:10" s="27" customFormat="1" ht="20.100000000000001" customHeight="1" x14ac:dyDescent="0.15">
      <c r="A36" s="36"/>
      <c r="B36" s="37"/>
    </row>
    <row r="37" spans="1:10" ht="20.100000000000001" customHeight="1" x14ac:dyDescent="0.15">
      <c r="B37" s="36"/>
    </row>
    <row r="38" spans="1:10" ht="20.100000000000001" customHeight="1" x14ac:dyDescent="0.15"/>
  </sheetData>
  <phoneticPr fontId="2"/>
  <pageMargins left="0.59055118110236227" right="0.59055118110236227" top="0.78740157480314965" bottom="0.78740157480314965" header="0.51181102362204722" footer="0.51181102362204722"/>
  <pageSetup paperSize="9" orientation="portrait"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表紙・目次</vt:lpstr>
      <vt:lpstr>Ｐ １</vt:lpstr>
      <vt:lpstr>Ｐ２</vt:lpstr>
      <vt:lpstr>Ｐ３</vt:lpstr>
      <vt:lpstr>Ｐ ４</vt:lpstr>
      <vt:lpstr>Ｐ ５</vt:lpstr>
      <vt:lpstr>P６</vt:lpstr>
      <vt:lpstr>P7</vt:lpstr>
      <vt:lpstr>P８</vt:lpstr>
      <vt:lpstr>P9</vt:lpstr>
      <vt:lpstr>P10</vt:lpstr>
      <vt:lpstr>Ｐ11</vt:lpstr>
      <vt:lpstr>'Ｐ ４'!Print_Area</vt:lpstr>
      <vt:lpstr>'Ｐ ５'!Print_Area</vt:lpstr>
      <vt:lpstr>'P10'!Print_Area</vt:lpstr>
      <vt:lpstr>'Ｐ11'!Print_Area</vt:lpstr>
      <vt:lpstr>'Ｐ２'!Print_Area</vt:lpstr>
      <vt:lpstr>'P８'!Print_Area</vt:lpstr>
      <vt:lpstr>'P9'!Print_Area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028401</dc:creator>
  <cp:lastModifiedBy>130231</cp:lastModifiedBy>
  <cp:lastPrinted>2021-06-04T06:32:24Z</cp:lastPrinted>
  <dcterms:created xsi:type="dcterms:W3CDTF">2008-05-22T04:54:47Z</dcterms:created>
  <dcterms:modified xsi:type="dcterms:W3CDTF">2025-06-02T01:49:40Z</dcterms:modified>
</cp:coreProperties>
</file>